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LS-WXL540\share\12 個人の部屋\樋口\10 配信許諾書\有償配信許諾関連書類\01 申請に関する書類（社内）\"/>
    </mc:Choice>
  </mc:AlternateContent>
  <xr:revisionPtr revIDLastSave="0" documentId="13_ncr:1_{F00A21D1-AA14-4E43-99B6-F769EB007F96}" xr6:coauthVersionLast="47" xr6:coauthVersionMax="47" xr10:uidLastSave="{00000000-0000-0000-0000-000000000000}"/>
  <bookViews>
    <workbookView xWindow="3120" yWindow="2550" windowWidth="18030" windowHeight="13650" tabRatio="730" xr2:uid="{00000000-000D-0000-FFFF-FFFF00000000}"/>
  </bookViews>
  <sheets>
    <sheet name="申請書①" sheetId="5" r:id="rId1"/>
    <sheet name="申請書②" sheetId="3" r:id="rId2"/>
    <sheet name="金額御見積書" sheetId="10" state="hidden" r:id="rId3"/>
    <sheet name="価格表" sheetId="8" state="hidden" r:id="rId4"/>
    <sheet name="作品リスト" sheetId="4" r:id="rId5"/>
    <sheet name="計算用価格表 " sheetId="11" state="hidden" r:id="rId6"/>
  </sheets>
  <definedNames>
    <definedName name="_xlnm.Print_Titles" localSheetId="3">価格表!$2:$2</definedName>
    <definedName name="_xlnm.Print_Titles" localSheetId="1">申請書②!$7:$7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 i="11" l="1"/>
  <c r="C4" i="11"/>
  <c r="C5" i="11"/>
  <c r="C6" i="11"/>
  <c r="C7" i="11"/>
  <c r="C8" i="11"/>
  <c r="C9" i="11"/>
  <c r="C10" i="11"/>
  <c r="C11" i="11"/>
  <c r="C12" i="11"/>
  <c r="C13" i="11"/>
  <c r="C14" i="11"/>
  <c r="C15" i="11"/>
  <c r="C16" i="11"/>
  <c r="C17" i="11"/>
  <c r="C18" i="11"/>
  <c r="C19" i="11"/>
  <c r="C20" i="11"/>
  <c r="C21" i="11"/>
  <c r="C22" i="11"/>
  <c r="C23" i="11"/>
  <c r="C24" i="11"/>
  <c r="C25" i="11"/>
  <c r="C26" i="11"/>
  <c r="C27" i="11"/>
  <c r="C28" i="11"/>
  <c r="C29" i="11"/>
  <c r="C30" i="11"/>
  <c r="C31" i="11"/>
  <c r="C32" i="11"/>
  <c r="C33" i="11"/>
  <c r="C34" i="11"/>
  <c r="C35" i="11"/>
  <c r="C36" i="11"/>
  <c r="C37" i="11"/>
  <c r="C38" i="11"/>
  <c r="C39" i="11"/>
  <c r="C40" i="11"/>
  <c r="C41" i="11"/>
  <c r="C42" i="11"/>
  <c r="C43" i="11"/>
  <c r="C44" i="11"/>
  <c r="C45" i="11"/>
  <c r="C46" i="11"/>
  <c r="C47" i="11"/>
  <c r="C48" i="11"/>
  <c r="C49" i="11"/>
  <c r="C50" i="11"/>
  <c r="C51" i="11"/>
  <c r="C52" i="11"/>
  <c r="C53" i="11"/>
  <c r="C54" i="11"/>
  <c r="C55" i="11"/>
  <c r="C56" i="11"/>
  <c r="C57" i="11"/>
  <c r="C58" i="11"/>
  <c r="C59" i="11"/>
  <c r="C60" i="11"/>
  <c r="C61" i="11"/>
  <c r="C62" i="11"/>
  <c r="C63" i="11"/>
  <c r="C64" i="11"/>
  <c r="C65" i="11"/>
  <c r="C66" i="11"/>
  <c r="C67" i="11"/>
  <c r="C68" i="11"/>
  <c r="C69" i="11"/>
  <c r="C70" i="11"/>
  <c r="C71" i="11"/>
  <c r="C72" i="11"/>
  <c r="C73" i="11"/>
  <c r="C74" i="11"/>
  <c r="C75" i="11"/>
  <c r="C76" i="11"/>
  <c r="C77" i="11"/>
  <c r="C78" i="11"/>
  <c r="C79" i="11"/>
  <c r="C80" i="11"/>
  <c r="C81" i="11"/>
  <c r="C82" i="11"/>
  <c r="C83" i="11"/>
  <c r="C84" i="11"/>
  <c r="C85" i="11"/>
  <c r="C86" i="11"/>
  <c r="C87" i="11"/>
  <c r="C88" i="11"/>
  <c r="C89" i="11"/>
  <c r="C90" i="11"/>
  <c r="C91" i="11"/>
  <c r="C92" i="11"/>
  <c r="C93" i="11"/>
  <c r="C94" i="11"/>
  <c r="C95" i="11"/>
  <c r="C96" i="11"/>
  <c r="C97" i="11"/>
  <c r="C98" i="11"/>
  <c r="C99" i="11"/>
  <c r="C100" i="11"/>
  <c r="C101" i="11"/>
  <c r="C102" i="11"/>
  <c r="C103" i="11"/>
  <c r="C104" i="11"/>
  <c r="C105" i="11"/>
  <c r="C106" i="11"/>
  <c r="C107" i="11"/>
  <c r="C108" i="11"/>
  <c r="C109" i="11"/>
  <c r="C110" i="11"/>
  <c r="C111" i="11"/>
  <c r="C112" i="11"/>
  <c r="C113" i="11"/>
  <c r="C114" i="11"/>
  <c r="C115" i="11"/>
  <c r="C116" i="11"/>
  <c r="C117" i="11"/>
  <c r="C118" i="11"/>
  <c r="C119" i="11"/>
  <c r="C120" i="11"/>
  <c r="C121" i="11"/>
  <c r="C122" i="11"/>
  <c r="C123" i="11"/>
  <c r="C124" i="11"/>
  <c r="C125" i="11"/>
  <c r="C126" i="11"/>
  <c r="C127" i="11"/>
  <c r="C128" i="11"/>
  <c r="C129" i="11"/>
  <c r="C130" i="11"/>
  <c r="C131" i="11"/>
  <c r="C132" i="11"/>
  <c r="C133" i="11"/>
  <c r="C134" i="11"/>
  <c r="C135" i="11"/>
  <c r="C136" i="11"/>
  <c r="C137" i="11"/>
  <c r="C138" i="11"/>
  <c r="C139" i="11"/>
  <c r="C140" i="11"/>
  <c r="C141" i="11"/>
  <c r="C142" i="11"/>
  <c r="C143" i="11"/>
  <c r="C144" i="11"/>
  <c r="C145" i="11"/>
  <c r="C146" i="11"/>
  <c r="C147" i="11"/>
  <c r="C148" i="11"/>
  <c r="C149" i="11"/>
  <c r="C150" i="11"/>
  <c r="C151" i="11"/>
  <c r="C152" i="11"/>
  <c r="C153" i="11"/>
  <c r="C154" i="11"/>
  <c r="C155" i="11"/>
  <c r="C156" i="11"/>
  <c r="C157" i="11"/>
  <c r="C158" i="11"/>
  <c r="C159" i="11"/>
  <c r="C160" i="11"/>
  <c r="C161" i="11"/>
  <c r="C162" i="11"/>
  <c r="C163" i="11"/>
  <c r="C164" i="11"/>
  <c r="C165" i="11"/>
  <c r="C166" i="11"/>
  <c r="C167" i="11"/>
  <c r="C168" i="11"/>
  <c r="C169" i="11"/>
  <c r="C170" i="11"/>
  <c r="C171" i="11"/>
  <c r="C172" i="11"/>
  <c r="C173" i="11"/>
  <c r="C174" i="11"/>
  <c r="C175" i="11"/>
  <c r="C176" i="11"/>
  <c r="C177" i="11"/>
  <c r="C178" i="11"/>
  <c r="C179" i="11"/>
  <c r="C180" i="11"/>
  <c r="C181" i="11"/>
  <c r="C182" i="11"/>
  <c r="C183" i="11"/>
  <c r="C184" i="11"/>
  <c r="C185" i="11"/>
  <c r="C186" i="11"/>
  <c r="C187" i="11"/>
  <c r="C188" i="11"/>
  <c r="C189" i="11"/>
  <c r="C190" i="11"/>
  <c r="C191" i="11"/>
  <c r="C192" i="11"/>
  <c r="C193" i="11"/>
  <c r="C194" i="11"/>
  <c r="C195" i="11"/>
  <c r="C196" i="11"/>
  <c r="C197" i="11"/>
  <c r="C198" i="11"/>
  <c r="C199" i="11"/>
  <c r="C200" i="11"/>
  <c r="C201" i="11"/>
  <c r="C202" i="11"/>
  <c r="C203" i="11"/>
  <c r="C204" i="11"/>
  <c r="C205" i="11"/>
  <c r="C206" i="11"/>
  <c r="C207" i="11"/>
  <c r="C208" i="11"/>
  <c r="C209" i="11"/>
  <c r="C210" i="11"/>
  <c r="C211" i="11"/>
  <c r="C212" i="11"/>
  <c r="C213" i="11"/>
  <c r="C214" i="11"/>
  <c r="C215" i="11"/>
  <c r="C216" i="11"/>
  <c r="C217" i="11"/>
  <c r="C218" i="11"/>
  <c r="C219" i="11"/>
  <c r="C220" i="11"/>
  <c r="C221" i="11"/>
  <c r="C222" i="11"/>
  <c r="C223" i="11"/>
  <c r="C224" i="11"/>
  <c r="C225" i="11"/>
  <c r="C226" i="11"/>
  <c r="C227" i="11"/>
  <c r="C228" i="11"/>
  <c r="C229" i="11"/>
  <c r="C230" i="11"/>
  <c r="C231" i="11"/>
  <c r="C232" i="11"/>
  <c r="C233" i="11"/>
  <c r="C234" i="11"/>
  <c r="C235" i="11"/>
  <c r="C236" i="11"/>
  <c r="C237" i="11"/>
  <c r="C238" i="11"/>
  <c r="C239" i="11"/>
  <c r="C240" i="11"/>
  <c r="C241" i="11"/>
  <c r="C242" i="11"/>
  <c r="C243" i="11"/>
  <c r="C244" i="11"/>
  <c r="C245" i="11"/>
  <c r="C246" i="11"/>
  <c r="C247" i="11"/>
  <c r="C248" i="11"/>
  <c r="C249" i="11"/>
  <c r="C250" i="11"/>
  <c r="C251" i="11"/>
  <c r="C252" i="11"/>
  <c r="C253" i="11"/>
  <c r="C254" i="11"/>
  <c r="C255" i="11"/>
  <c r="C256" i="11"/>
  <c r="C257" i="11"/>
  <c r="C258" i="11"/>
  <c r="C259" i="11"/>
  <c r="C260" i="11"/>
  <c r="C261" i="11"/>
  <c r="C262" i="11"/>
  <c r="C263" i="11"/>
  <c r="C264" i="11"/>
  <c r="C265" i="11"/>
  <c r="C266" i="11"/>
  <c r="C267" i="11"/>
  <c r="C268" i="11"/>
  <c r="C269" i="11"/>
  <c r="C270" i="11"/>
  <c r="C271" i="11"/>
  <c r="C272" i="11"/>
  <c r="C273" i="11"/>
  <c r="C274" i="11"/>
  <c r="C275" i="11"/>
  <c r="C276" i="11"/>
  <c r="C277" i="11"/>
  <c r="C278" i="11"/>
  <c r="C279" i="11"/>
  <c r="C280" i="11"/>
  <c r="C281" i="11"/>
  <c r="C282" i="11"/>
  <c r="C283" i="11"/>
  <c r="C284" i="11"/>
  <c r="C285" i="11"/>
  <c r="C286" i="11"/>
  <c r="C287" i="11"/>
  <c r="C288" i="11"/>
  <c r="C289" i="11"/>
  <c r="C290" i="11"/>
  <c r="C291" i="11"/>
  <c r="C292" i="11"/>
  <c r="C293" i="11"/>
  <c r="C294" i="11"/>
  <c r="C295" i="11"/>
  <c r="C296" i="11"/>
  <c r="C297" i="11"/>
  <c r="C298" i="11"/>
  <c r="C299" i="11"/>
  <c r="C300" i="11"/>
  <c r="C301" i="11"/>
  <c r="C302" i="11"/>
  <c r="C303" i="11"/>
  <c r="C304" i="11"/>
  <c r="C305" i="11"/>
  <c r="C306" i="11"/>
  <c r="C307" i="11"/>
  <c r="C308" i="11"/>
  <c r="C309" i="11"/>
  <c r="C310" i="11"/>
  <c r="C311" i="11"/>
  <c r="C312" i="11"/>
  <c r="C313" i="11"/>
  <c r="C314" i="11"/>
  <c r="C315" i="11"/>
  <c r="C316" i="11"/>
  <c r="C317" i="11"/>
  <c r="C318" i="11"/>
  <c r="C319" i="11"/>
  <c r="C320" i="11"/>
  <c r="C321" i="11"/>
  <c r="C322" i="11"/>
  <c r="C323" i="11"/>
  <c r="C324" i="11"/>
  <c r="C325" i="11"/>
  <c r="C326" i="11"/>
  <c r="C327" i="11"/>
  <c r="C328" i="11"/>
  <c r="C329" i="11"/>
  <c r="C330" i="11"/>
  <c r="C331" i="11"/>
  <c r="C332" i="11"/>
  <c r="C333" i="11"/>
  <c r="C334" i="11"/>
  <c r="C335" i="11"/>
  <c r="C336" i="11"/>
  <c r="C337" i="11"/>
  <c r="C338" i="11"/>
  <c r="C339" i="11"/>
  <c r="C340" i="11"/>
  <c r="C341" i="11"/>
  <c r="C342" i="11"/>
  <c r="C343" i="11"/>
  <c r="C344" i="11"/>
  <c r="C345" i="11"/>
  <c r="C346" i="11"/>
  <c r="C347" i="11"/>
  <c r="C348" i="11"/>
  <c r="C349" i="11"/>
  <c r="C350" i="11"/>
  <c r="C351" i="11"/>
  <c r="C352" i="11"/>
  <c r="C353" i="11"/>
  <c r="C354" i="11"/>
  <c r="C355" i="11"/>
  <c r="C356" i="11"/>
  <c r="C357" i="11"/>
  <c r="C358" i="11"/>
  <c r="C359" i="11"/>
  <c r="C360" i="11"/>
  <c r="C361" i="11"/>
  <c r="C362" i="11"/>
  <c r="C363" i="11"/>
  <c r="C364" i="11"/>
  <c r="C365" i="11"/>
  <c r="C366" i="11"/>
  <c r="C367" i="11"/>
  <c r="C368" i="11"/>
  <c r="C369" i="11"/>
  <c r="C370" i="11"/>
  <c r="C371" i="11"/>
  <c r="C372" i="11"/>
  <c r="C373" i="11"/>
  <c r="C374" i="11"/>
  <c r="C375" i="11"/>
  <c r="C376" i="11"/>
  <c r="C377" i="11"/>
  <c r="C378" i="11"/>
  <c r="C379" i="11"/>
  <c r="C380" i="11"/>
  <c r="C381" i="11"/>
  <c r="C382" i="11"/>
  <c r="C383" i="11"/>
  <c r="C384" i="11"/>
  <c r="C385" i="11"/>
  <c r="C386" i="11"/>
  <c r="C387" i="11"/>
  <c r="C388" i="11"/>
  <c r="C389" i="11"/>
  <c r="C390" i="11"/>
  <c r="C391" i="11"/>
  <c r="C392" i="11"/>
  <c r="C393" i="11"/>
  <c r="C394" i="11"/>
  <c r="C395" i="11"/>
  <c r="C396" i="11"/>
  <c r="C397" i="11"/>
  <c r="C398" i="11"/>
  <c r="C399" i="11"/>
  <c r="C400" i="11"/>
  <c r="C401" i="11"/>
  <c r="C402" i="11"/>
  <c r="C403" i="11"/>
  <c r="C404" i="11"/>
  <c r="C405" i="11"/>
  <c r="C406" i="11"/>
  <c r="C407" i="11"/>
  <c r="C408" i="11"/>
  <c r="C409" i="11"/>
  <c r="C410" i="11"/>
  <c r="C411" i="11"/>
  <c r="C412" i="11"/>
  <c r="C413" i="11"/>
  <c r="C414" i="11"/>
  <c r="C415" i="11"/>
  <c r="C416" i="11"/>
  <c r="C417" i="11"/>
  <c r="C418" i="11"/>
  <c r="C419" i="11"/>
  <c r="C420" i="11"/>
  <c r="C421" i="11"/>
  <c r="C422" i="11"/>
  <c r="C423" i="11"/>
  <c r="C424" i="11"/>
  <c r="C425" i="11"/>
  <c r="C426" i="11"/>
  <c r="C427" i="11"/>
  <c r="C428" i="11"/>
  <c r="C429" i="11"/>
  <c r="C430" i="11"/>
  <c r="C431" i="11"/>
  <c r="C432" i="11"/>
  <c r="C433" i="11"/>
  <c r="C434" i="11"/>
  <c r="C435" i="11"/>
  <c r="C436" i="11"/>
  <c r="C437" i="11"/>
  <c r="C438" i="11"/>
  <c r="C439" i="11"/>
  <c r="C440" i="11"/>
  <c r="C441" i="11"/>
  <c r="C442" i="11"/>
  <c r="C443" i="11"/>
  <c r="C444" i="11"/>
  <c r="C445" i="11"/>
  <c r="C446" i="11"/>
  <c r="C447" i="11"/>
  <c r="C448" i="11"/>
  <c r="C449" i="11"/>
  <c r="C450" i="11"/>
  <c r="C451" i="11"/>
  <c r="C452" i="11"/>
  <c r="C453" i="11"/>
  <c r="C454" i="11"/>
  <c r="C455" i="11"/>
  <c r="C456" i="11"/>
  <c r="C457" i="11"/>
  <c r="C458" i="11"/>
  <c r="C459" i="11"/>
  <c r="C460" i="11"/>
  <c r="C461" i="11"/>
  <c r="C462" i="11"/>
  <c r="C463" i="11"/>
  <c r="C464" i="11"/>
  <c r="C465" i="11"/>
  <c r="C466" i="11"/>
  <c r="C467" i="11"/>
  <c r="C468" i="11"/>
  <c r="C469" i="11"/>
  <c r="C470" i="11"/>
  <c r="C471" i="11"/>
  <c r="C472" i="11"/>
  <c r="C473" i="11"/>
  <c r="C474" i="11"/>
  <c r="C475" i="11"/>
  <c r="C476" i="11"/>
  <c r="C477" i="11"/>
  <c r="C478" i="11"/>
  <c r="C479" i="11"/>
  <c r="C480" i="11"/>
  <c r="C481" i="11"/>
  <c r="C482" i="11"/>
  <c r="C483" i="11"/>
  <c r="C484" i="11"/>
  <c r="C485" i="11"/>
  <c r="C486" i="11"/>
  <c r="C487" i="11"/>
  <c r="C488" i="11"/>
  <c r="C489" i="11"/>
  <c r="C490" i="11"/>
  <c r="C491" i="11"/>
  <c r="C492" i="11"/>
  <c r="C493" i="11"/>
  <c r="C494" i="11"/>
  <c r="C495" i="11"/>
  <c r="C496" i="11"/>
  <c r="C497" i="11"/>
  <c r="C498" i="11"/>
  <c r="C499" i="11"/>
  <c r="C500" i="11"/>
  <c r="C501" i="11"/>
  <c r="C502" i="11"/>
  <c r="C503" i="11"/>
  <c r="C504" i="11"/>
  <c r="C505" i="11"/>
  <c r="C506" i="11"/>
  <c r="C507" i="11"/>
  <c r="C508" i="11"/>
  <c r="C509" i="11"/>
  <c r="C510" i="11"/>
  <c r="C511" i="11"/>
  <c r="C512" i="11"/>
  <c r="C513" i="11"/>
  <c r="C514" i="11"/>
  <c r="C515" i="11"/>
  <c r="C516" i="11"/>
  <c r="C517" i="11"/>
  <c r="C518" i="11"/>
  <c r="C519" i="11"/>
  <c r="C520" i="11"/>
  <c r="C521" i="11"/>
  <c r="C522" i="11"/>
  <c r="C523" i="11"/>
  <c r="C524" i="11"/>
  <c r="C525" i="11"/>
  <c r="C526" i="11"/>
  <c r="C527" i="11"/>
  <c r="C528" i="11"/>
  <c r="C529" i="11"/>
  <c r="C530" i="11"/>
  <c r="C531" i="11"/>
  <c r="C532" i="11"/>
  <c r="C533" i="11"/>
  <c r="C534" i="11"/>
  <c r="C535" i="11"/>
  <c r="C536" i="11"/>
  <c r="C537" i="11"/>
  <c r="C538" i="11"/>
  <c r="C539" i="11"/>
  <c r="C540" i="11"/>
  <c r="C541" i="11"/>
  <c r="C2" i="11"/>
  <c r="D8" i="3" l="1"/>
  <c r="E3" i="3" l="1"/>
  <c r="D497" i="3"/>
  <c r="D494" i="3"/>
  <c r="D9" i="3"/>
  <c r="N4" i="10" l="1"/>
  <c r="A5" i="10"/>
  <c r="C22" i="8" l="1"/>
  <c r="L128" i="8" l="1"/>
  <c r="M128" i="8" s="1"/>
  <c r="L129" i="8"/>
  <c r="M129" i="8" s="1"/>
  <c r="L130" i="8"/>
  <c r="M130" i="8" s="1"/>
  <c r="L131" i="8"/>
  <c r="M131" i="8" s="1"/>
  <c r="L132" i="8"/>
  <c r="M132" i="8" s="1"/>
  <c r="L133" i="8"/>
  <c r="M133" i="8" s="1"/>
  <c r="L134" i="8"/>
  <c r="M134" i="8" s="1"/>
  <c r="L135" i="8"/>
  <c r="M135" i="8" s="1"/>
  <c r="L136" i="8"/>
  <c r="M136" i="8" s="1"/>
  <c r="L137" i="8"/>
  <c r="M137" i="8" s="1"/>
  <c r="I128" i="8"/>
  <c r="J128" i="8" s="1"/>
  <c r="I129" i="8"/>
  <c r="J129" i="8" s="1"/>
  <c r="I130" i="8"/>
  <c r="J130" i="8" s="1"/>
  <c r="I131" i="8"/>
  <c r="J131" i="8" s="1"/>
  <c r="I132" i="8"/>
  <c r="J132" i="8" s="1"/>
  <c r="I133" i="8"/>
  <c r="J133" i="8" s="1"/>
  <c r="I134" i="8"/>
  <c r="J134" i="8" s="1"/>
  <c r="I135" i="8"/>
  <c r="J135" i="8" s="1"/>
  <c r="I136" i="8"/>
  <c r="J136" i="8" s="1"/>
  <c r="I137" i="8"/>
  <c r="J137" i="8" s="1"/>
  <c r="F128" i="8"/>
  <c r="G128" i="8" s="1"/>
  <c r="F129" i="8"/>
  <c r="G129" i="8" s="1"/>
  <c r="F130" i="8"/>
  <c r="G130" i="8" s="1"/>
  <c r="F131" i="8"/>
  <c r="G131" i="8" s="1"/>
  <c r="F132" i="8"/>
  <c r="G132" i="8" s="1"/>
  <c r="F133" i="8"/>
  <c r="G133" i="8" s="1"/>
  <c r="F134" i="8"/>
  <c r="G134" i="8" s="1"/>
  <c r="F135" i="8"/>
  <c r="G135" i="8" s="1"/>
  <c r="F136" i="8"/>
  <c r="G136" i="8" s="1"/>
  <c r="F137" i="8"/>
  <c r="G137" i="8" s="1"/>
  <c r="C128" i="8"/>
  <c r="D128" i="8" s="1"/>
  <c r="C129" i="8"/>
  <c r="D129" i="8" s="1"/>
  <c r="C130" i="8"/>
  <c r="D130" i="8" s="1"/>
  <c r="C131" i="8"/>
  <c r="D131" i="8" s="1"/>
  <c r="C132" i="8"/>
  <c r="D132" i="8" s="1"/>
  <c r="C133" i="8"/>
  <c r="D133" i="8" s="1"/>
  <c r="C134" i="8"/>
  <c r="D134" i="8" s="1"/>
  <c r="C135" i="8"/>
  <c r="D135" i="8"/>
  <c r="C136" i="8"/>
  <c r="D136" i="8" s="1"/>
  <c r="C137" i="8"/>
  <c r="D137" i="8" s="1"/>
  <c r="L127" i="8"/>
  <c r="M127" i="8" s="1"/>
  <c r="L87" i="8"/>
  <c r="M87" i="8" s="1"/>
  <c r="L88" i="8"/>
  <c r="M88" i="8" s="1"/>
  <c r="L89" i="8"/>
  <c r="M89" i="8" s="1"/>
  <c r="L90" i="8"/>
  <c r="M90" i="8" s="1"/>
  <c r="L91" i="8"/>
  <c r="M91" i="8" s="1"/>
  <c r="L92" i="8"/>
  <c r="M92" i="8" s="1"/>
  <c r="L93" i="8"/>
  <c r="M93" i="8" s="1"/>
  <c r="L94" i="8"/>
  <c r="M94" i="8" s="1"/>
  <c r="L95" i="8"/>
  <c r="M95" i="8" s="1"/>
  <c r="L96" i="8"/>
  <c r="M96" i="8" s="1"/>
  <c r="L97" i="8"/>
  <c r="M97" i="8" s="1"/>
  <c r="L98" i="8"/>
  <c r="M98" i="8" s="1"/>
  <c r="L99" i="8"/>
  <c r="M99" i="8" s="1"/>
  <c r="L100" i="8"/>
  <c r="M100" i="8" s="1"/>
  <c r="L101" i="8"/>
  <c r="M101" i="8" s="1"/>
  <c r="L102" i="8"/>
  <c r="M102" i="8" s="1"/>
  <c r="L103" i="8"/>
  <c r="M103" i="8" s="1"/>
  <c r="L104" i="8"/>
  <c r="M104" i="8" s="1"/>
  <c r="L105" i="8"/>
  <c r="M105" i="8" s="1"/>
  <c r="L106" i="8"/>
  <c r="M106" i="8" s="1"/>
  <c r="L107" i="8"/>
  <c r="M107" i="8" s="1"/>
  <c r="L108" i="8"/>
  <c r="M108" i="8" s="1"/>
  <c r="L109" i="8"/>
  <c r="M109" i="8" s="1"/>
  <c r="L110" i="8"/>
  <c r="M110" i="8" s="1"/>
  <c r="L111" i="8"/>
  <c r="M111" i="8" s="1"/>
  <c r="L112" i="8"/>
  <c r="M112" i="8" s="1"/>
  <c r="L113" i="8"/>
  <c r="M113" i="8" s="1"/>
  <c r="L114" i="8"/>
  <c r="M114" i="8" s="1"/>
  <c r="L115" i="8"/>
  <c r="M115" i="8" s="1"/>
  <c r="L116" i="8"/>
  <c r="M116" i="8" s="1"/>
  <c r="L117" i="8"/>
  <c r="M117" i="8" s="1"/>
  <c r="L118" i="8"/>
  <c r="M118" i="8" s="1"/>
  <c r="L119" i="8"/>
  <c r="M119" i="8" s="1"/>
  <c r="L120" i="8"/>
  <c r="M120" i="8" s="1"/>
  <c r="L121" i="8"/>
  <c r="M121" i="8" s="1"/>
  <c r="L122" i="8"/>
  <c r="M122" i="8" s="1"/>
  <c r="L123" i="8"/>
  <c r="M123" i="8" s="1"/>
  <c r="L124" i="8"/>
  <c r="M124" i="8" s="1"/>
  <c r="L125" i="8"/>
  <c r="M125" i="8" s="1"/>
  <c r="L126" i="8"/>
  <c r="M126" i="8" s="1"/>
  <c r="I87" i="8"/>
  <c r="J87" i="8"/>
  <c r="I88" i="8"/>
  <c r="J88" i="8" s="1"/>
  <c r="I89" i="8"/>
  <c r="J89" i="8"/>
  <c r="I90" i="8"/>
  <c r="J90" i="8" s="1"/>
  <c r="I91" i="8"/>
  <c r="J91" i="8"/>
  <c r="I92" i="8"/>
  <c r="J92" i="8" s="1"/>
  <c r="I93" i="8"/>
  <c r="J93" i="8" s="1"/>
  <c r="I94" i="8"/>
  <c r="J94" i="8" s="1"/>
  <c r="I95" i="8"/>
  <c r="J95" i="8"/>
  <c r="I96" i="8"/>
  <c r="J96" i="8" s="1"/>
  <c r="I97" i="8"/>
  <c r="J97" i="8"/>
  <c r="I98" i="8"/>
  <c r="J98" i="8" s="1"/>
  <c r="I99" i="8"/>
  <c r="J99" i="8"/>
  <c r="I100" i="8"/>
  <c r="J100" i="8" s="1"/>
  <c r="I101" i="8"/>
  <c r="J101" i="8" s="1"/>
  <c r="I102" i="8"/>
  <c r="J102" i="8" s="1"/>
  <c r="I103" i="8"/>
  <c r="J103" i="8"/>
  <c r="I104" i="8"/>
  <c r="J104" i="8" s="1"/>
  <c r="I105" i="8"/>
  <c r="J105" i="8"/>
  <c r="I106" i="8"/>
  <c r="J106" i="8" s="1"/>
  <c r="I107" i="8"/>
  <c r="J107" i="8"/>
  <c r="I108" i="8"/>
  <c r="J108" i="8" s="1"/>
  <c r="I109" i="8"/>
  <c r="J109" i="8" s="1"/>
  <c r="I110" i="8"/>
  <c r="J110" i="8" s="1"/>
  <c r="I111" i="8"/>
  <c r="J111" i="8"/>
  <c r="I112" i="8"/>
  <c r="J112" i="8" s="1"/>
  <c r="I113" i="8"/>
  <c r="J113" i="8"/>
  <c r="I114" i="8"/>
  <c r="J114" i="8" s="1"/>
  <c r="I115" i="8"/>
  <c r="J115" i="8"/>
  <c r="I116" i="8"/>
  <c r="J116" i="8" s="1"/>
  <c r="I117" i="8"/>
  <c r="J117" i="8" s="1"/>
  <c r="I118" i="8"/>
  <c r="J118" i="8" s="1"/>
  <c r="I119" i="8"/>
  <c r="J119" i="8"/>
  <c r="I120" i="8"/>
  <c r="J120" i="8" s="1"/>
  <c r="I121" i="8"/>
  <c r="J121" i="8"/>
  <c r="I122" i="8"/>
  <c r="J122" i="8" s="1"/>
  <c r="I123" i="8"/>
  <c r="J123" i="8"/>
  <c r="I124" i="8"/>
  <c r="J124" i="8" s="1"/>
  <c r="I125" i="8"/>
  <c r="J125" i="8" s="1"/>
  <c r="I126" i="8"/>
  <c r="J126" i="8" s="1"/>
  <c r="I127" i="8"/>
  <c r="J127" i="8" s="1"/>
  <c r="F87" i="8"/>
  <c r="G87" i="8" s="1"/>
  <c r="F88" i="8"/>
  <c r="G88" i="8" s="1"/>
  <c r="F89" i="8"/>
  <c r="G89" i="8" s="1"/>
  <c r="F90" i="8"/>
  <c r="G90" i="8" s="1"/>
  <c r="F91" i="8"/>
  <c r="G91" i="8" s="1"/>
  <c r="F92" i="8"/>
  <c r="G92" i="8" s="1"/>
  <c r="F93" i="8"/>
  <c r="G93" i="8" s="1"/>
  <c r="F94" i="8"/>
  <c r="G94" i="8" s="1"/>
  <c r="F95" i="8"/>
  <c r="G95" i="8" s="1"/>
  <c r="F96" i="8"/>
  <c r="G96" i="8" s="1"/>
  <c r="F97" i="8"/>
  <c r="G97" i="8" s="1"/>
  <c r="F98" i="8"/>
  <c r="G98" i="8"/>
  <c r="F99" i="8"/>
  <c r="G99" i="8" s="1"/>
  <c r="F100" i="8"/>
  <c r="G100" i="8" s="1"/>
  <c r="F101" i="8"/>
  <c r="G101" i="8" s="1"/>
  <c r="F102" i="8"/>
  <c r="G102" i="8" s="1"/>
  <c r="F103" i="8"/>
  <c r="G103" i="8" s="1"/>
  <c r="F104" i="8"/>
  <c r="G104" i="8" s="1"/>
  <c r="F105" i="8"/>
  <c r="G105" i="8" s="1"/>
  <c r="F106" i="8"/>
  <c r="G106" i="8" s="1"/>
  <c r="F107" i="8"/>
  <c r="G107" i="8" s="1"/>
  <c r="F108" i="8"/>
  <c r="G108" i="8" s="1"/>
  <c r="F109" i="8"/>
  <c r="G109" i="8" s="1"/>
  <c r="F110" i="8"/>
  <c r="G110" i="8" s="1"/>
  <c r="F111" i="8"/>
  <c r="G111" i="8" s="1"/>
  <c r="F112" i="8"/>
  <c r="G112" i="8"/>
  <c r="F113" i="8"/>
  <c r="G113" i="8" s="1"/>
  <c r="F114" i="8"/>
  <c r="G114" i="8" s="1"/>
  <c r="F115" i="8"/>
  <c r="G115" i="8" s="1"/>
  <c r="F116" i="8"/>
  <c r="G116" i="8" s="1"/>
  <c r="F117" i="8"/>
  <c r="G117" i="8" s="1"/>
  <c r="F118" i="8"/>
  <c r="G118" i="8" s="1"/>
  <c r="F119" i="8"/>
  <c r="G119" i="8" s="1"/>
  <c r="F120" i="8"/>
  <c r="G120" i="8" s="1"/>
  <c r="F121" i="8"/>
  <c r="G121" i="8" s="1"/>
  <c r="F122" i="8"/>
  <c r="G122" i="8" s="1"/>
  <c r="F123" i="8"/>
  <c r="G123" i="8" s="1"/>
  <c r="F124" i="8"/>
  <c r="G124" i="8" s="1"/>
  <c r="F125" i="8"/>
  <c r="G125" i="8" s="1"/>
  <c r="F126" i="8"/>
  <c r="G126" i="8" s="1"/>
  <c r="F127" i="8"/>
  <c r="G127" i="8" s="1"/>
  <c r="C87" i="8"/>
  <c r="D87" i="8"/>
  <c r="C88" i="8"/>
  <c r="D88" i="8" s="1"/>
  <c r="C89" i="8"/>
  <c r="D89" i="8"/>
  <c r="C90" i="8"/>
  <c r="D90" i="8" s="1"/>
  <c r="C91" i="8"/>
  <c r="D91" i="8"/>
  <c r="C92" i="8"/>
  <c r="D92" i="8" s="1"/>
  <c r="C93" i="8"/>
  <c r="D93" i="8" s="1"/>
  <c r="C94" i="8"/>
  <c r="D94" i="8" s="1"/>
  <c r="C95" i="8"/>
  <c r="D95" i="8"/>
  <c r="C96" i="8"/>
  <c r="D96" i="8" s="1"/>
  <c r="C97" i="8"/>
  <c r="D97" i="8"/>
  <c r="C98" i="8"/>
  <c r="D98" i="8" s="1"/>
  <c r="C99" i="8"/>
  <c r="D99" i="8"/>
  <c r="C100" i="8"/>
  <c r="D100" i="8" s="1"/>
  <c r="C101" i="8"/>
  <c r="D101" i="8" s="1"/>
  <c r="C102" i="8"/>
  <c r="D102" i="8" s="1"/>
  <c r="C103" i="8"/>
  <c r="D103" i="8"/>
  <c r="C104" i="8"/>
  <c r="D104" i="8"/>
  <c r="C105" i="8"/>
  <c r="D105" i="8"/>
  <c r="C106" i="8"/>
  <c r="D106" i="8"/>
  <c r="C107" i="8"/>
  <c r="D107" i="8"/>
  <c r="C108" i="8"/>
  <c r="D108" i="8"/>
  <c r="C109" i="8"/>
  <c r="D109" i="8"/>
  <c r="C110" i="8"/>
  <c r="D110" i="8"/>
  <c r="C111" i="8"/>
  <c r="D111" i="8"/>
  <c r="C112" i="8"/>
  <c r="D112" i="8"/>
  <c r="C113" i="8"/>
  <c r="D113" i="8"/>
  <c r="C114" i="8"/>
  <c r="D114" i="8" s="1"/>
  <c r="C115" i="8"/>
  <c r="D115" i="8"/>
  <c r="C116" i="8"/>
  <c r="D116" i="8"/>
  <c r="C117" i="8"/>
  <c r="D117" i="8"/>
  <c r="C118" i="8"/>
  <c r="D118" i="8" s="1"/>
  <c r="C119" i="8"/>
  <c r="D119" i="8"/>
  <c r="C120" i="8"/>
  <c r="D120" i="8" s="1"/>
  <c r="C121" i="8"/>
  <c r="D121" i="8"/>
  <c r="C122" i="8"/>
  <c r="D122" i="8" s="1"/>
  <c r="C123" i="8"/>
  <c r="D123" i="8"/>
  <c r="C124" i="8"/>
  <c r="D124" i="8" s="1"/>
  <c r="C125" i="8"/>
  <c r="D125" i="8"/>
  <c r="C126" i="8"/>
  <c r="D126" i="8" s="1"/>
  <c r="C127" i="8"/>
  <c r="D127" i="8"/>
  <c r="C5" i="8"/>
  <c r="D5" i="8" s="1"/>
  <c r="F5" i="8"/>
  <c r="G5" i="8"/>
  <c r="I5" i="8"/>
  <c r="J5" i="8" s="1"/>
  <c r="L5" i="8"/>
  <c r="M5" i="8"/>
  <c r="C6" i="8"/>
  <c r="D6" i="8" s="1"/>
  <c r="F6" i="8"/>
  <c r="G6" i="8"/>
  <c r="I6" i="8"/>
  <c r="J6" i="8" s="1"/>
  <c r="L6" i="8"/>
  <c r="M6" i="8"/>
  <c r="C7" i="8"/>
  <c r="D7" i="8" s="1"/>
  <c r="F7" i="8"/>
  <c r="G7" i="8" s="1"/>
  <c r="I7" i="8"/>
  <c r="J7" i="8" s="1"/>
  <c r="L7" i="8"/>
  <c r="M7" i="8" s="1"/>
  <c r="C8" i="8"/>
  <c r="D8" i="8"/>
  <c r="F8" i="8"/>
  <c r="G8" i="8" s="1"/>
  <c r="I8" i="8"/>
  <c r="J8" i="8"/>
  <c r="L8" i="8"/>
  <c r="M8" i="8" s="1"/>
  <c r="C9" i="8"/>
  <c r="D9" i="8"/>
  <c r="F9" i="8"/>
  <c r="G9" i="8" s="1"/>
  <c r="I9" i="8"/>
  <c r="J9" i="8" s="1"/>
  <c r="L9" i="8"/>
  <c r="M9" i="8" s="1"/>
  <c r="C10" i="8"/>
  <c r="D10" i="8"/>
  <c r="F10" i="8"/>
  <c r="G10" i="8" s="1"/>
  <c r="I10" i="8"/>
  <c r="J10" i="8"/>
  <c r="L10" i="8"/>
  <c r="M10" i="8" s="1"/>
  <c r="C11" i="8"/>
  <c r="D11" i="8"/>
  <c r="F11" i="8"/>
  <c r="G11" i="8" s="1"/>
  <c r="I11" i="8"/>
  <c r="J11" i="8" s="1"/>
  <c r="L11" i="8"/>
  <c r="M11" i="8" s="1"/>
  <c r="C12" i="8"/>
  <c r="D12" i="8"/>
  <c r="F12" i="8"/>
  <c r="G12" i="8" s="1"/>
  <c r="I12" i="8"/>
  <c r="J12" i="8"/>
  <c r="L12" i="8"/>
  <c r="M12" i="8" s="1"/>
  <c r="C13" i="8"/>
  <c r="D13" i="8"/>
  <c r="F13" i="8"/>
  <c r="G13" i="8" s="1"/>
  <c r="I13" i="8"/>
  <c r="J13" i="8" s="1"/>
  <c r="L13" i="8"/>
  <c r="M13" i="8" s="1"/>
  <c r="C14" i="8"/>
  <c r="D14" i="8"/>
  <c r="F14" i="8"/>
  <c r="G14" i="8" s="1"/>
  <c r="I14" i="8"/>
  <c r="J14" i="8"/>
  <c r="L14" i="8"/>
  <c r="M14" i="8" s="1"/>
  <c r="C15" i="8"/>
  <c r="D15" i="8"/>
  <c r="F15" i="8"/>
  <c r="G15" i="8" s="1"/>
  <c r="I15" i="8"/>
  <c r="J15" i="8" s="1"/>
  <c r="L15" i="8"/>
  <c r="M15" i="8" s="1"/>
  <c r="C16" i="8"/>
  <c r="D16" i="8"/>
  <c r="F16" i="8"/>
  <c r="G16" i="8" s="1"/>
  <c r="I16" i="8"/>
  <c r="J16" i="8"/>
  <c r="L16" i="8"/>
  <c r="M16" i="8" s="1"/>
  <c r="C17" i="8"/>
  <c r="D17" i="8"/>
  <c r="F17" i="8"/>
  <c r="G17" i="8" s="1"/>
  <c r="I17" i="8"/>
  <c r="J17" i="8" s="1"/>
  <c r="L17" i="8"/>
  <c r="M17" i="8" s="1"/>
  <c r="C18" i="8"/>
  <c r="D18" i="8"/>
  <c r="F18" i="8"/>
  <c r="G18" i="8" s="1"/>
  <c r="I18" i="8"/>
  <c r="J18" i="8"/>
  <c r="L18" i="8"/>
  <c r="M18" i="8" s="1"/>
  <c r="C19" i="8"/>
  <c r="D19" i="8"/>
  <c r="F19" i="8"/>
  <c r="G19" i="8" s="1"/>
  <c r="I19" i="8"/>
  <c r="J19" i="8" s="1"/>
  <c r="L19" i="8"/>
  <c r="M19" i="8" s="1"/>
  <c r="C20" i="8"/>
  <c r="D20" i="8"/>
  <c r="F20" i="8"/>
  <c r="G20" i="8" s="1"/>
  <c r="I20" i="8"/>
  <c r="J20" i="8"/>
  <c r="L20" i="8"/>
  <c r="M20" i="8" s="1"/>
  <c r="C21" i="8"/>
  <c r="D21" i="8"/>
  <c r="F21" i="8"/>
  <c r="G21" i="8" s="1"/>
  <c r="I21" i="8"/>
  <c r="J21" i="8" s="1"/>
  <c r="L21" i="8"/>
  <c r="M21" i="8" s="1"/>
  <c r="D22" i="8"/>
  <c r="F22" i="8"/>
  <c r="G22" i="8" s="1"/>
  <c r="I22" i="8"/>
  <c r="J22" i="8" s="1"/>
  <c r="L22" i="8"/>
  <c r="M22" i="8"/>
  <c r="C23" i="8"/>
  <c r="D23" i="8" s="1"/>
  <c r="F23" i="8"/>
  <c r="G23" i="8" s="1"/>
  <c r="I23" i="8"/>
  <c r="J23" i="8"/>
  <c r="L23" i="8"/>
  <c r="M23" i="8"/>
  <c r="C24" i="8"/>
  <c r="D24" i="8"/>
  <c r="F24" i="8"/>
  <c r="G24" i="8"/>
  <c r="I24" i="8"/>
  <c r="J24" i="8"/>
  <c r="L24" i="8"/>
  <c r="M24" i="8"/>
  <c r="C25" i="8"/>
  <c r="D25" i="8"/>
  <c r="F25" i="8"/>
  <c r="G25" i="8"/>
  <c r="I25" i="8"/>
  <c r="J25" i="8"/>
  <c r="L25" i="8"/>
  <c r="M25" i="8"/>
  <c r="C26" i="8"/>
  <c r="D26" i="8"/>
  <c r="F26" i="8"/>
  <c r="G26" i="8"/>
  <c r="I26" i="8"/>
  <c r="J26" i="8"/>
  <c r="L26" i="8"/>
  <c r="M26" i="8"/>
  <c r="C27" i="8"/>
  <c r="D27" i="8"/>
  <c r="F27" i="8"/>
  <c r="G27" i="8"/>
  <c r="I27" i="8"/>
  <c r="J27" i="8"/>
  <c r="L27" i="8"/>
  <c r="M27" i="8"/>
  <c r="C28" i="8"/>
  <c r="D28" i="8"/>
  <c r="F28" i="8"/>
  <c r="G28" i="8"/>
  <c r="I28" i="8"/>
  <c r="J28" i="8"/>
  <c r="L28" i="8"/>
  <c r="M28" i="8"/>
  <c r="C29" i="8"/>
  <c r="D29" i="8"/>
  <c r="F29" i="8"/>
  <c r="G29" i="8"/>
  <c r="I29" i="8"/>
  <c r="J29" i="8"/>
  <c r="L29" i="8"/>
  <c r="M29" i="8"/>
  <c r="C30" i="8"/>
  <c r="D30" i="8"/>
  <c r="F30" i="8"/>
  <c r="G30" i="8"/>
  <c r="I30" i="8"/>
  <c r="J30" i="8"/>
  <c r="L30" i="8"/>
  <c r="M30" i="8"/>
  <c r="C31" i="8"/>
  <c r="D31" i="8"/>
  <c r="F31" i="8"/>
  <c r="G31" i="8"/>
  <c r="I31" i="8"/>
  <c r="J31" i="8"/>
  <c r="L31" i="8"/>
  <c r="M31" i="8"/>
  <c r="C32" i="8"/>
  <c r="D32" i="8"/>
  <c r="F32" i="8"/>
  <c r="G32" i="8" s="1"/>
  <c r="I32" i="8"/>
  <c r="J32" i="8"/>
  <c r="L32" i="8"/>
  <c r="M32" i="8" s="1"/>
  <c r="C33" i="8"/>
  <c r="D33" i="8" s="1"/>
  <c r="F33" i="8"/>
  <c r="G33" i="8" s="1"/>
  <c r="I33" i="8"/>
  <c r="J33" i="8"/>
  <c r="L33" i="8"/>
  <c r="M33" i="8"/>
  <c r="C34" i="8"/>
  <c r="D34" i="8"/>
  <c r="F34" i="8"/>
  <c r="G34" i="8" s="1"/>
  <c r="I34" i="8"/>
  <c r="J34" i="8" s="1"/>
  <c r="L34" i="8"/>
  <c r="M34" i="8"/>
  <c r="C35" i="8"/>
  <c r="D35" i="8" s="1"/>
  <c r="F35" i="8"/>
  <c r="G35" i="8" s="1"/>
  <c r="I35" i="8"/>
  <c r="J35" i="8"/>
  <c r="L35" i="8"/>
  <c r="M35" i="8"/>
  <c r="C36" i="8"/>
  <c r="D36" i="8"/>
  <c r="F36" i="8"/>
  <c r="G36" i="8" s="1"/>
  <c r="I36" i="8"/>
  <c r="J36" i="8"/>
  <c r="L36" i="8"/>
  <c r="M36" i="8" s="1"/>
  <c r="C37" i="8"/>
  <c r="D37" i="8"/>
  <c r="F37" i="8"/>
  <c r="G37" i="8" s="1"/>
  <c r="I37" i="8"/>
  <c r="J37" i="8"/>
  <c r="L37" i="8"/>
  <c r="M37" i="8"/>
  <c r="C38" i="8"/>
  <c r="D38" i="8"/>
  <c r="F38" i="8"/>
  <c r="G38" i="8" s="1"/>
  <c r="I38" i="8"/>
  <c r="J38" i="8" s="1"/>
  <c r="L38" i="8"/>
  <c r="M38" i="8" s="1"/>
  <c r="C39" i="8"/>
  <c r="D39" i="8" s="1"/>
  <c r="F39" i="8"/>
  <c r="G39" i="8" s="1"/>
  <c r="I39" i="8"/>
  <c r="J39" i="8" s="1"/>
  <c r="L39" i="8"/>
  <c r="M39" i="8"/>
  <c r="C40" i="8"/>
  <c r="D40" i="8" s="1"/>
  <c r="F40" i="8"/>
  <c r="G40" i="8" s="1"/>
  <c r="I40" i="8"/>
  <c r="J40" i="8"/>
  <c r="L40" i="8"/>
  <c r="M40" i="8" s="1"/>
  <c r="C41" i="8"/>
  <c r="D41" i="8"/>
  <c r="F41" i="8"/>
  <c r="G41" i="8" s="1"/>
  <c r="I41" i="8"/>
  <c r="J41" i="8"/>
  <c r="L41" i="8"/>
  <c r="M41" i="8"/>
  <c r="C42" i="8"/>
  <c r="D42" i="8"/>
  <c r="F42" i="8"/>
  <c r="G42" i="8" s="1"/>
  <c r="I42" i="8"/>
  <c r="J42" i="8" s="1"/>
  <c r="L42" i="8"/>
  <c r="M42" i="8"/>
  <c r="C43" i="8"/>
  <c r="D43" i="8" s="1"/>
  <c r="F43" i="8"/>
  <c r="G43" i="8" s="1"/>
  <c r="I43" i="8"/>
  <c r="J43" i="8"/>
  <c r="L43" i="8"/>
  <c r="M43" i="8"/>
  <c r="C44" i="8"/>
  <c r="D44" i="8"/>
  <c r="F44" i="8"/>
  <c r="G44" i="8" s="1"/>
  <c r="I44" i="8"/>
  <c r="J44" i="8" s="1"/>
  <c r="L44" i="8"/>
  <c r="M44" i="8" s="1"/>
  <c r="C45" i="8"/>
  <c r="D45" i="8"/>
  <c r="F45" i="8"/>
  <c r="G45" i="8" s="1"/>
  <c r="I45" i="8"/>
  <c r="J45" i="8"/>
  <c r="L45" i="8"/>
  <c r="M45" i="8" s="1"/>
  <c r="C46" i="8"/>
  <c r="D46" i="8"/>
  <c r="F46" i="8"/>
  <c r="G46" i="8" s="1"/>
  <c r="I46" i="8"/>
  <c r="J46" i="8" s="1"/>
  <c r="L46" i="8"/>
  <c r="M46" i="8"/>
  <c r="C47" i="8"/>
  <c r="D47" i="8" s="1"/>
  <c r="F47" i="8"/>
  <c r="G47" i="8" s="1"/>
  <c r="I47" i="8"/>
  <c r="J47" i="8"/>
  <c r="L47" i="8"/>
  <c r="M47" i="8"/>
  <c r="C48" i="8"/>
  <c r="D48" i="8"/>
  <c r="F48" i="8"/>
  <c r="G48" i="8" s="1"/>
  <c r="I48" i="8"/>
  <c r="J48" i="8"/>
  <c r="L48" i="8"/>
  <c r="M48" i="8" s="1"/>
  <c r="C49" i="8"/>
  <c r="D49" i="8" s="1"/>
  <c r="F49" i="8"/>
  <c r="G49" i="8" s="1"/>
  <c r="I49" i="8"/>
  <c r="J49" i="8"/>
  <c r="L49" i="8"/>
  <c r="M49" i="8"/>
  <c r="C50" i="8"/>
  <c r="D50" i="8"/>
  <c r="F50" i="8"/>
  <c r="G50" i="8" s="1"/>
  <c r="I50" i="8"/>
  <c r="J50" i="8" s="1"/>
  <c r="L50" i="8"/>
  <c r="M50" i="8"/>
  <c r="C51" i="8"/>
  <c r="D51" i="8" s="1"/>
  <c r="F51" i="8"/>
  <c r="G51" i="8" s="1"/>
  <c r="I51" i="8"/>
  <c r="J51" i="8" s="1"/>
  <c r="L51" i="8"/>
  <c r="M51" i="8" s="1"/>
  <c r="C52" i="8"/>
  <c r="D52" i="8"/>
  <c r="F52" i="8"/>
  <c r="G52" i="8" s="1"/>
  <c r="I52" i="8"/>
  <c r="J52" i="8" s="1"/>
  <c r="L52" i="8"/>
  <c r="M52" i="8" s="1"/>
  <c r="C53" i="8"/>
  <c r="D53" i="8" s="1"/>
  <c r="F53" i="8"/>
  <c r="G53" i="8" s="1"/>
  <c r="I53" i="8"/>
  <c r="J53" i="8" s="1"/>
  <c r="L53" i="8"/>
  <c r="M53" i="8"/>
  <c r="C54" i="8"/>
  <c r="D54" i="8" s="1"/>
  <c r="F54" i="8"/>
  <c r="G54" i="8" s="1"/>
  <c r="I54" i="8"/>
  <c r="J54" i="8" s="1"/>
  <c r="L54" i="8"/>
  <c r="M54" i="8" s="1"/>
  <c r="C55" i="8"/>
  <c r="D55" i="8" s="1"/>
  <c r="F55" i="8"/>
  <c r="G55" i="8" s="1"/>
  <c r="I55" i="8"/>
  <c r="J55" i="8" s="1"/>
  <c r="L55" i="8"/>
  <c r="M55" i="8" s="1"/>
  <c r="C56" i="8"/>
  <c r="D56" i="8" s="1"/>
  <c r="F56" i="8"/>
  <c r="G56" i="8" s="1"/>
  <c r="I56" i="8"/>
  <c r="J56" i="8" s="1"/>
  <c r="L56" i="8"/>
  <c r="M56" i="8"/>
  <c r="C57" i="8"/>
  <c r="D57" i="8" s="1"/>
  <c r="F57" i="8"/>
  <c r="G57" i="8" s="1"/>
  <c r="I57" i="8"/>
  <c r="J57" i="8" s="1"/>
  <c r="L57" i="8"/>
  <c r="M57" i="8"/>
  <c r="C58" i="8"/>
  <c r="D58" i="8" s="1"/>
  <c r="F58" i="8"/>
  <c r="G58" i="8" s="1"/>
  <c r="I58" i="8"/>
  <c r="J58" i="8" s="1"/>
  <c r="L58" i="8"/>
  <c r="M58" i="8"/>
  <c r="C59" i="8"/>
  <c r="D59" i="8" s="1"/>
  <c r="F59" i="8"/>
  <c r="G59" i="8" s="1"/>
  <c r="I59" i="8"/>
  <c r="J59" i="8" s="1"/>
  <c r="L59" i="8"/>
  <c r="M59" i="8" s="1"/>
  <c r="C60" i="8"/>
  <c r="D60" i="8" s="1"/>
  <c r="F60" i="8"/>
  <c r="G60" i="8" s="1"/>
  <c r="I60" i="8"/>
  <c r="J60" i="8" s="1"/>
  <c r="L60" i="8"/>
  <c r="M60" i="8"/>
  <c r="C61" i="8"/>
  <c r="D61" i="8" s="1"/>
  <c r="F61" i="8"/>
  <c r="G61" i="8" s="1"/>
  <c r="I61" i="8"/>
  <c r="J61" i="8" s="1"/>
  <c r="L61" i="8"/>
  <c r="M61" i="8"/>
  <c r="C62" i="8"/>
  <c r="D62" i="8" s="1"/>
  <c r="F62" i="8"/>
  <c r="G62" i="8" s="1"/>
  <c r="I62" i="8"/>
  <c r="J62" i="8" s="1"/>
  <c r="L62" i="8"/>
  <c r="M62" i="8"/>
  <c r="C63" i="8"/>
  <c r="D63" i="8" s="1"/>
  <c r="F63" i="8"/>
  <c r="G63" i="8" s="1"/>
  <c r="I63" i="8"/>
  <c r="J63" i="8" s="1"/>
  <c r="L63" i="8"/>
  <c r="M63" i="8" s="1"/>
  <c r="C64" i="8"/>
  <c r="D64" i="8" s="1"/>
  <c r="F64" i="8"/>
  <c r="G64" i="8" s="1"/>
  <c r="I64" i="8"/>
  <c r="J64" i="8" s="1"/>
  <c r="L64" i="8"/>
  <c r="M64" i="8"/>
  <c r="C65" i="8"/>
  <c r="D65" i="8" s="1"/>
  <c r="F65" i="8"/>
  <c r="G65" i="8" s="1"/>
  <c r="I65" i="8"/>
  <c r="J65" i="8" s="1"/>
  <c r="L65" i="8"/>
  <c r="M65" i="8" s="1"/>
  <c r="C66" i="8"/>
  <c r="D66" i="8" s="1"/>
  <c r="F66" i="8"/>
  <c r="G66" i="8"/>
  <c r="I66" i="8"/>
  <c r="J66" i="8" s="1"/>
  <c r="L66" i="8"/>
  <c r="M66" i="8" s="1"/>
  <c r="C67" i="8"/>
  <c r="D67" i="8" s="1"/>
  <c r="F67" i="8"/>
  <c r="G67" i="8" s="1"/>
  <c r="I67" i="8"/>
  <c r="J67" i="8" s="1"/>
  <c r="L67" i="8"/>
  <c r="M67" i="8"/>
  <c r="C68" i="8"/>
  <c r="D68" i="8" s="1"/>
  <c r="F68" i="8"/>
  <c r="G68" i="8" s="1"/>
  <c r="I68" i="8"/>
  <c r="J68" i="8" s="1"/>
  <c r="L68" i="8"/>
  <c r="M68" i="8"/>
  <c r="C69" i="8"/>
  <c r="D69" i="8" s="1"/>
  <c r="F69" i="8"/>
  <c r="G69" i="8" s="1"/>
  <c r="I69" i="8"/>
  <c r="J69" i="8" s="1"/>
  <c r="L69" i="8"/>
  <c r="M69" i="8" s="1"/>
  <c r="C70" i="8"/>
  <c r="D70" i="8" s="1"/>
  <c r="F70" i="8"/>
  <c r="G70" i="8"/>
  <c r="I70" i="8"/>
  <c r="J70" i="8" s="1"/>
  <c r="L70" i="8"/>
  <c r="M70" i="8"/>
  <c r="C71" i="8"/>
  <c r="D71" i="8" s="1"/>
  <c r="F71" i="8"/>
  <c r="G71" i="8" s="1"/>
  <c r="I71" i="8"/>
  <c r="J71" i="8" s="1"/>
  <c r="L71" i="8"/>
  <c r="M71" i="8"/>
  <c r="C72" i="8"/>
  <c r="D72" i="8" s="1"/>
  <c r="F72" i="8"/>
  <c r="G72" i="8" s="1"/>
  <c r="I72" i="8"/>
  <c r="J72" i="8" s="1"/>
  <c r="L72" i="8"/>
  <c r="M72" i="8" s="1"/>
  <c r="C73" i="8"/>
  <c r="D73" i="8" s="1"/>
  <c r="F73" i="8"/>
  <c r="G73" i="8" s="1"/>
  <c r="I73" i="8"/>
  <c r="J73" i="8" s="1"/>
  <c r="L73" i="8"/>
  <c r="M73" i="8" s="1"/>
  <c r="C74" i="8"/>
  <c r="D74" i="8" s="1"/>
  <c r="F74" i="8"/>
  <c r="G74" i="8" s="1"/>
  <c r="I74" i="8"/>
  <c r="J74" i="8" s="1"/>
  <c r="L74" i="8"/>
  <c r="M74" i="8"/>
  <c r="C75" i="8"/>
  <c r="D75" i="8" s="1"/>
  <c r="F75" i="8"/>
  <c r="G75" i="8" s="1"/>
  <c r="I75" i="8"/>
  <c r="J75" i="8" s="1"/>
  <c r="L75" i="8"/>
  <c r="M75" i="8"/>
  <c r="C76" i="8"/>
  <c r="D76" i="8" s="1"/>
  <c r="F76" i="8"/>
  <c r="G76" i="8"/>
  <c r="I76" i="8"/>
  <c r="J76" i="8" s="1"/>
  <c r="L76" i="8"/>
  <c r="M76" i="8" s="1"/>
  <c r="C77" i="8"/>
  <c r="D77" i="8" s="1"/>
  <c r="F77" i="8"/>
  <c r="G77" i="8" s="1"/>
  <c r="I77" i="8"/>
  <c r="J77" i="8" s="1"/>
  <c r="L77" i="8"/>
  <c r="M77" i="8"/>
  <c r="C78" i="8"/>
  <c r="D78" i="8" s="1"/>
  <c r="F78" i="8"/>
  <c r="G78" i="8" s="1"/>
  <c r="I78" i="8"/>
  <c r="J78" i="8" s="1"/>
  <c r="L78" i="8"/>
  <c r="M78" i="8"/>
  <c r="C79" i="8"/>
  <c r="D79" i="8" s="1"/>
  <c r="F79" i="8"/>
  <c r="G79" i="8" s="1"/>
  <c r="I79" i="8"/>
  <c r="J79" i="8" s="1"/>
  <c r="L79" i="8"/>
  <c r="M79" i="8"/>
  <c r="C80" i="8"/>
  <c r="D80" i="8" s="1"/>
  <c r="F80" i="8"/>
  <c r="G80" i="8" s="1"/>
  <c r="I80" i="8"/>
  <c r="J80" i="8" s="1"/>
  <c r="L80" i="8"/>
  <c r="M80" i="8" s="1"/>
  <c r="C81" i="8"/>
  <c r="D81" i="8" s="1"/>
  <c r="F81" i="8"/>
  <c r="G81" i="8" s="1"/>
  <c r="I81" i="8"/>
  <c r="J81" i="8" s="1"/>
  <c r="L81" i="8"/>
  <c r="M81" i="8"/>
  <c r="C82" i="8"/>
  <c r="D82" i="8" s="1"/>
  <c r="F82" i="8"/>
  <c r="G82" i="8"/>
  <c r="I82" i="8"/>
  <c r="J82" i="8" s="1"/>
  <c r="L82" i="8"/>
  <c r="M82" i="8"/>
  <c r="C83" i="8"/>
  <c r="D83" i="8" s="1"/>
  <c r="F83" i="8"/>
  <c r="G83" i="8" s="1"/>
  <c r="I83" i="8"/>
  <c r="J83" i="8" s="1"/>
  <c r="L83" i="8"/>
  <c r="M83" i="8"/>
  <c r="C84" i="8"/>
  <c r="D84" i="8" s="1"/>
  <c r="F84" i="8"/>
  <c r="G84" i="8" s="1"/>
  <c r="I84" i="8"/>
  <c r="J84" i="8" s="1"/>
  <c r="L84" i="8"/>
  <c r="M84" i="8"/>
  <c r="C85" i="8"/>
  <c r="D85" i="8" s="1"/>
  <c r="F85" i="8"/>
  <c r="G85" i="8" s="1"/>
  <c r="I85" i="8"/>
  <c r="J85" i="8" s="1"/>
  <c r="L85" i="8"/>
  <c r="M85" i="8" s="1"/>
  <c r="C86" i="8"/>
  <c r="D86" i="8" s="1"/>
  <c r="F86" i="8"/>
  <c r="G86" i="8"/>
  <c r="I86" i="8"/>
  <c r="J86" i="8" s="1"/>
  <c r="L86" i="8"/>
  <c r="M86" i="8" s="1"/>
  <c r="L3" i="8" l="1"/>
  <c r="M3" i="8" s="1"/>
  <c r="I3" i="8"/>
  <c r="J3" i="8" s="1"/>
  <c r="F3" i="8"/>
  <c r="G3" i="8" s="1"/>
  <c r="C3" i="8"/>
  <c r="D3" i="8" s="1"/>
  <c r="L4" i="8"/>
  <c r="M4" i="8" s="1"/>
  <c r="I4" i="8"/>
  <c r="J4" i="8" s="1"/>
  <c r="F4" i="8"/>
  <c r="G4" i="8" s="1"/>
  <c r="C4" i="8"/>
  <c r="D4" i="8" s="1"/>
  <c r="P6" i="3" l="1"/>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102" i="3"/>
  <c r="D103" i="3"/>
  <c r="D104" i="3"/>
  <c r="D105" i="3"/>
  <c r="D106" i="3"/>
  <c r="D107" i="3"/>
  <c r="D108" i="3"/>
  <c r="D109" i="3"/>
  <c r="D110" i="3"/>
  <c r="D111" i="3"/>
  <c r="D112" i="3"/>
  <c r="D113" i="3"/>
  <c r="D114" i="3"/>
  <c r="D115" i="3"/>
  <c r="D116" i="3"/>
  <c r="D117" i="3"/>
  <c r="D118" i="3"/>
  <c r="D119" i="3"/>
  <c r="D120" i="3"/>
  <c r="D121" i="3"/>
  <c r="D122" i="3"/>
  <c r="D123" i="3"/>
  <c r="D124" i="3"/>
  <c r="D125" i="3"/>
  <c r="D126" i="3"/>
  <c r="D127" i="3"/>
  <c r="D128" i="3"/>
  <c r="D129" i="3"/>
  <c r="D130" i="3"/>
  <c r="D131" i="3"/>
  <c r="D132" i="3"/>
  <c r="D133" i="3"/>
  <c r="D134" i="3"/>
  <c r="D135" i="3"/>
  <c r="D136" i="3"/>
  <c r="D137" i="3"/>
  <c r="D138" i="3"/>
  <c r="D139" i="3"/>
  <c r="D140" i="3"/>
  <c r="D141" i="3"/>
  <c r="D142" i="3"/>
  <c r="D143" i="3"/>
  <c r="D144" i="3"/>
  <c r="D145" i="3"/>
  <c r="D146" i="3"/>
  <c r="D147" i="3"/>
  <c r="D148" i="3"/>
  <c r="D149" i="3"/>
  <c r="D150" i="3"/>
  <c r="D151" i="3"/>
  <c r="D152" i="3"/>
  <c r="D153" i="3"/>
  <c r="D154" i="3"/>
  <c r="D155" i="3"/>
  <c r="D156" i="3"/>
  <c r="D157" i="3"/>
  <c r="D158" i="3"/>
  <c r="D159" i="3"/>
  <c r="D160" i="3"/>
  <c r="D161" i="3"/>
  <c r="D162" i="3"/>
  <c r="D163" i="3"/>
  <c r="D164" i="3"/>
  <c r="D165" i="3"/>
  <c r="D166" i="3"/>
  <c r="D167" i="3"/>
  <c r="D168" i="3"/>
  <c r="D169" i="3"/>
  <c r="D170" i="3"/>
  <c r="D171" i="3"/>
  <c r="D172" i="3"/>
  <c r="D173" i="3"/>
  <c r="D174" i="3"/>
  <c r="D175" i="3"/>
  <c r="D176" i="3"/>
  <c r="D177" i="3"/>
  <c r="D178" i="3"/>
  <c r="D179" i="3"/>
  <c r="D180" i="3"/>
  <c r="D181" i="3"/>
  <c r="D182" i="3"/>
  <c r="D183" i="3"/>
  <c r="D184" i="3"/>
  <c r="D185" i="3"/>
  <c r="D186" i="3"/>
  <c r="D187" i="3"/>
  <c r="D188" i="3"/>
  <c r="D189" i="3"/>
  <c r="D190" i="3"/>
  <c r="D191" i="3"/>
  <c r="D192" i="3"/>
  <c r="D193" i="3"/>
  <c r="D194" i="3"/>
  <c r="D195" i="3"/>
  <c r="D196" i="3"/>
  <c r="D197" i="3"/>
  <c r="D198" i="3"/>
  <c r="D199" i="3"/>
  <c r="D200" i="3"/>
  <c r="D201" i="3"/>
  <c r="D202" i="3"/>
  <c r="D203" i="3"/>
  <c r="D204" i="3"/>
  <c r="D205" i="3"/>
  <c r="D206" i="3"/>
  <c r="D207" i="3"/>
  <c r="D208" i="3"/>
  <c r="D209" i="3"/>
  <c r="D210" i="3"/>
  <c r="D211" i="3"/>
  <c r="D212" i="3"/>
  <c r="D213" i="3"/>
  <c r="D214" i="3"/>
  <c r="D215" i="3"/>
  <c r="D216" i="3"/>
  <c r="D217" i="3"/>
  <c r="D218" i="3"/>
  <c r="D219" i="3"/>
  <c r="D220" i="3"/>
  <c r="D221" i="3"/>
  <c r="D222" i="3"/>
  <c r="D223" i="3"/>
  <c r="D224" i="3"/>
  <c r="D225" i="3"/>
  <c r="D226" i="3"/>
  <c r="D227" i="3"/>
  <c r="D228" i="3"/>
  <c r="D229" i="3"/>
  <c r="D230" i="3"/>
  <c r="D231" i="3"/>
  <c r="D232" i="3"/>
  <c r="D233" i="3"/>
  <c r="D234" i="3"/>
  <c r="D235" i="3"/>
  <c r="D236" i="3"/>
  <c r="D237" i="3"/>
  <c r="D238" i="3"/>
  <c r="D239" i="3"/>
  <c r="D240" i="3"/>
  <c r="D241" i="3"/>
  <c r="D242" i="3"/>
  <c r="D243" i="3"/>
  <c r="D244" i="3"/>
  <c r="D245" i="3"/>
  <c r="D246" i="3"/>
  <c r="D247" i="3"/>
  <c r="D248" i="3"/>
  <c r="D249" i="3"/>
  <c r="D250" i="3"/>
  <c r="D251" i="3"/>
  <c r="D252" i="3"/>
  <c r="D253" i="3"/>
  <c r="D254" i="3"/>
  <c r="D255" i="3"/>
  <c r="D256" i="3"/>
  <c r="D257" i="3"/>
  <c r="D258" i="3"/>
  <c r="D259" i="3"/>
  <c r="D260" i="3"/>
  <c r="D261" i="3"/>
  <c r="D262" i="3"/>
  <c r="D263" i="3"/>
  <c r="D264" i="3"/>
  <c r="D265" i="3"/>
  <c r="D266" i="3"/>
  <c r="D267" i="3"/>
  <c r="D268" i="3"/>
  <c r="D269" i="3"/>
  <c r="D270" i="3"/>
  <c r="D271" i="3"/>
  <c r="D272" i="3"/>
  <c r="D273" i="3"/>
  <c r="D274" i="3"/>
  <c r="D275" i="3"/>
  <c r="D276" i="3"/>
  <c r="D277" i="3"/>
  <c r="D278" i="3"/>
  <c r="D279" i="3"/>
  <c r="D280" i="3"/>
  <c r="D281" i="3"/>
  <c r="D282" i="3"/>
  <c r="D283" i="3"/>
  <c r="D284" i="3"/>
  <c r="D285" i="3"/>
  <c r="D286" i="3"/>
  <c r="D287" i="3"/>
  <c r="D288" i="3"/>
  <c r="D289" i="3"/>
  <c r="D290" i="3"/>
  <c r="D291" i="3"/>
  <c r="D292" i="3"/>
  <c r="D293" i="3"/>
  <c r="D294" i="3"/>
  <c r="D295" i="3"/>
  <c r="D296" i="3"/>
  <c r="D297" i="3"/>
  <c r="D298" i="3"/>
  <c r="D299" i="3"/>
  <c r="D300" i="3"/>
  <c r="D301" i="3"/>
  <c r="D302" i="3"/>
  <c r="D303" i="3"/>
  <c r="D304" i="3"/>
  <c r="D305" i="3"/>
  <c r="D306" i="3"/>
  <c r="D307" i="3"/>
  <c r="D308" i="3"/>
  <c r="D309" i="3"/>
  <c r="D310" i="3"/>
  <c r="D311" i="3"/>
  <c r="D312" i="3"/>
  <c r="D313" i="3"/>
  <c r="D314" i="3"/>
  <c r="D315" i="3"/>
  <c r="D316" i="3"/>
  <c r="D317" i="3"/>
  <c r="D318" i="3"/>
  <c r="D319" i="3"/>
  <c r="D320" i="3"/>
  <c r="D321" i="3"/>
  <c r="D322" i="3"/>
  <c r="D323" i="3"/>
  <c r="D324" i="3"/>
  <c r="D325" i="3"/>
  <c r="D326" i="3"/>
  <c r="D327" i="3"/>
  <c r="D328" i="3"/>
  <c r="D329" i="3"/>
  <c r="D330" i="3"/>
  <c r="D331" i="3"/>
  <c r="D332" i="3"/>
  <c r="D333" i="3"/>
  <c r="D334" i="3"/>
  <c r="D335" i="3"/>
  <c r="D336" i="3"/>
  <c r="D337" i="3"/>
  <c r="D338" i="3"/>
  <c r="D339" i="3"/>
  <c r="D340" i="3"/>
  <c r="D341" i="3"/>
  <c r="D342" i="3"/>
  <c r="D343" i="3"/>
  <c r="D344" i="3"/>
  <c r="D345" i="3"/>
  <c r="D346" i="3"/>
  <c r="D347" i="3"/>
  <c r="D348" i="3"/>
  <c r="D349" i="3"/>
  <c r="D350" i="3"/>
  <c r="D351" i="3"/>
  <c r="D352" i="3"/>
  <c r="D353" i="3"/>
  <c r="D354" i="3"/>
  <c r="D355" i="3"/>
  <c r="D356" i="3"/>
  <c r="D357" i="3"/>
  <c r="D358" i="3"/>
  <c r="D359" i="3"/>
  <c r="D360" i="3"/>
  <c r="D361" i="3"/>
  <c r="D362" i="3"/>
  <c r="D363" i="3"/>
  <c r="D364" i="3"/>
  <c r="D365" i="3"/>
  <c r="D366" i="3"/>
  <c r="D367" i="3"/>
  <c r="D368" i="3"/>
  <c r="D369" i="3"/>
  <c r="D370" i="3"/>
  <c r="D371" i="3"/>
  <c r="D372" i="3"/>
  <c r="D373" i="3"/>
  <c r="D374" i="3"/>
  <c r="D375" i="3"/>
  <c r="D376" i="3"/>
  <c r="D377" i="3"/>
  <c r="D378" i="3"/>
  <c r="D379" i="3"/>
  <c r="D380" i="3"/>
  <c r="D381" i="3"/>
  <c r="D382" i="3"/>
  <c r="D383" i="3"/>
  <c r="D384" i="3"/>
  <c r="D385" i="3"/>
  <c r="D386" i="3"/>
  <c r="D387" i="3"/>
  <c r="D388" i="3"/>
  <c r="D389" i="3"/>
  <c r="D390" i="3"/>
  <c r="D391" i="3"/>
  <c r="D392" i="3"/>
  <c r="D393" i="3"/>
  <c r="D394" i="3"/>
  <c r="D395" i="3"/>
  <c r="D396" i="3"/>
  <c r="D397" i="3"/>
  <c r="D398" i="3"/>
  <c r="D399" i="3"/>
  <c r="D400" i="3"/>
  <c r="D401" i="3"/>
  <c r="D402" i="3"/>
  <c r="D403" i="3"/>
  <c r="D404" i="3"/>
  <c r="D405" i="3"/>
  <c r="D406" i="3"/>
  <c r="D407" i="3"/>
  <c r="D408" i="3"/>
  <c r="D409" i="3"/>
  <c r="D410" i="3"/>
  <c r="D411" i="3"/>
  <c r="D412" i="3"/>
  <c r="D413" i="3"/>
  <c r="D414" i="3"/>
  <c r="D415" i="3"/>
  <c r="D416" i="3"/>
  <c r="D417" i="3"/>
  <c r="D418" i="3"/>
  <c r="D419" i="3"/>
  <c r="D420" i="3"/>
  <c r="D421" i="3"/>
  <c r="D422" i="3"/>
  <c r="D423" i="3"/>
  <c r="D424" i="3"/>
  <c r="D425" i="3"/>
  <c r="D426" i="3"/>
  <c r="D427" i="3"/>
  <c r="D428" i="3"/>
  <c r="D429" i="3"/>
  <c r="D430" i="3"/>
  <c r="D431" i="3"/>
  <c r="D432" i="3"/>
  <c r="D433" i="3"/>
  <c r="D434" i="3"/>
  <c r="D435" i="3"/>
  <c r="D436" i="3"/>
  <c r="D437" i="3"/>
  <c r="D438" i="3"/>
  <c r="D439" i="3"/>
  <c r="D440" i="3"/>
  <c r="D441" i="3"/>
  <c r="D442" i="3"/>
  <c r="D443" i="3"/>
  <c r="D444" i="3"/>
  <c r="D445" i="3"/>
  <c r="D446" i="3"/>
  <c r="D447" i="3"/>
  <c r="D448" i="3"/>
  <c r="D449" i="3"/>
  <c r="D450" i="3"/>
  <c r="D451" i="3"/>
  <c r="D452" i="3"/>
  <c r="D453" i="3"/>
  <c r="D454" i="3"/>
  <c r="D455" i="3"/>
  <c r="D456" i="3"/>
  <c r="D457" i="3"/>
  <c r="D458" i="3"/>
  <c r="D459" i="3"/>
  <c r="D460" i="3"/>
  <c r="D461" i="3"/>
  <c r="D462" i="3"/>
  <c r="D463" i="3"/>
  <c r="D464" i="3"/>
  <c r="D465" i="3"/>
  <c r="D466" i="3"/>
  <c r="D467" i="3"/>
  <c r="D468" i="3"/>
  <c r="D469" i="3"/>
  <c r="D470" i="3"/>
  <c r="D471" i="3"/>
  <c r="D472" i="3"/>
  <c r="D473" i="3"/>
  <c r="D474" i="3"/>
  <c r="D475" i="3"/>
  <c r="D476" i="3"/>
  <c r="D477" i="3"/>
  <c r="D478" i="3"/>
  <c r="D479" i="3"/>
  <c r="D480" i="3"/>
  <c r="D481" i="3"/>
  <c r="D482" i="3"/>
  <c r="D483" i="3"/>
  <c r="D484" i="3"/>
  <c r="D485" i="3"/>
  <c r="D486" i="3"/>
  <c r="D487" i="3"/>
  <c r="D488" i="3"/>
  <c r="D489" i="3"/>
  <c r="D490" i="3"/>
  <c r="D491" i="3"/>
  <c r="D492" i="3"/>
  <c r="D493" i="3"/>
  <c r="D495" i="3"/>
  <c r="D496" i="3"/>
  <c r="D498" i="3"/>
  <c r="D499" i="3"/>
  <c r="D500" i="3"/>
  <c r="D501" i="3"/>
  <c r="D502" i="3"/>
  <c r="D503" i="3"/>
  <c r="D504" i="3"/>
  <c r="D505" i="3"/>
  <c r="J15" i="5" l="1"/>
  <c r="H3" i="3"/>
  <c r="D506" i="3"/>
  <c r="D507" i="3"/>
  <c r="J3" i="3" l="1"/>
  <c r="M3" i="3"/>
</calcChain>
</file>

<file path=xl/sharedStrings.xml><?xml version="1.0" encoding="utf-8"?>
<sst xmlns="http://schemas.openxmlformats.org/spreadsheetml/2006/main" count="1698" uniqueCount="1538">
  <si>
    <t>団体名・学科等</t>
    <rPh sb="0" eb="2">
      <t>ダンタイ</t>
    </rPh>
    <rPh sb="2" eb="3">
      <t>メイ</t>
    </rPh>
    <rPh sb="4" eb="6">
      <t>ガッカ</t>
    </rPh>
    <rPh sb="6" eb="7">
      <t>トウ</t>
    </rPh>
    <phoneticPr fontId="1"/>
  </si>
  <si>
    <t>ご担当者名</t>
    <rPh sb="1" eb="4">
      <t>タントウシャ</t>
    </rPh>
    <rPh sb="4" eb="5">
      <t>メイ</t>
    </rPh>
    <phoneticPr fontId="1"/>
  </si>
  <si>
    <t>メールアドレス</t>
  </si>
  <si>
    <t>電話番号</t>
    <rPh sb="0" eb="4">
      <t>デンワバンゴウ</t>
    </rPh>
    <phoneticPr fontId="1"/>
  </si>
  <si>
    <t>商品番号</t>
    <rPh sb="0" eb="4">
      <t>ショウヒンバンゴウ</t>
    </rPh>
    <phoneticPr fontId="1"/>
  </si>
  <si>
    <t>作品名</t>
    <rPh sb="0" eb="3">
      <t>サクヒンメイ</t>
    </rPh>
    <phoneticPr fontId="1"/>
  </si>
  <si>
    <t>004</t>
  </si>
  <si>
    <t>005</t>
  </si>
  <si>
    <t>006</t>
  </si>
  <si>
    <t>保育者へのあゆみ　第１巻</t>
  </si>
  <si>
    <t>保育者へのあゆみ　第２巻</t>
  </si>
  <si>
    <t>たのしい離乳食</t>
  </si>
  <si>
    <t>007</t>
  </si>
  <si>
    <t>遊ぼうよ　第１巻 ２歳児編</t>
  </si>
  <si>
    <t>008</t>
  </si>
  <si>
    <t>遊ぼうよ　第２巻 ３歳児編</t>
  </si>
  <si>
    <t>009</t>
  </si>
  <si>
    <t>乳児保育の実際　第１巻</t>
  </si>
  <si>
    <t>010</t>
  </si>
  <si>
    <t>乳児保育の実際　第２巻</t>
  </si>
  <si>
    <t>011</t>
  </si>
  <si>
    <t>実践に学ぶ幼児の保育　第１巻</t>
  </si>
  <si>
    <t>012</t>
  </si>
  <si>
    <t>実践に学ぶ幼児の保育　第２巻</t>
  </si>
  <si>
    <t>013</t>
  </si>
  <si>
    <t>実践に学ぶ幼児の保育　第３巻</t>
  </si>
  <si>
    <t>014</t>
  </si>
  <si>
    <t>幼児の育ちと造形　第１巻</t>
  </si>
  <si>
    <t>015</t>
  </si>
  <si>
    <t>幼児の育ちと造形　第２巻</t>
  </si>
  <si>
    <t>016</t>
  </si>
  <si>
    <t>017</t>
  </si>
  <si>
    <t>018</t>
  </si>
  <si>
    <t>保育者を目指すあなたへ　第１巻</t>
  </si>
  <si>
    <t>019</t>
  </si>
  <si>
    <t>保育者を目指すあなたへ　第２巻</t>
  </si>
  <si>
    <t>020</t>
  </si>
  <si>
    <t>021</t>
  </si>
  <si>
    <t>022</t>
  </si>
  <si>
    <t>子ども虐待　第１巻</t>
  </si>
  <si>
    <t>023</t>
  </si>
  <si>
    <t>子ども虐待　第２巻</t>
  </si>
  <si>
    <t>024</t>
  </si>
  <si>
    <t>死生観の人類学　第１巻</t>
  </si>
  <si>
    <t>025</t>
  </si>
  <si>
    <t>死生観の人類学　第２巻</t>
  </si>
  <si>
    <t>026</t>
  </si>
  <si>
    <t>はじめての保育実習　第１巻</t>
  </si>
  <si>
    <t>027</t>
  </si>
  <si>
    <t>はじめての保育実習　第２巻</t>
  </si>
  <si>
    <t>028</t>
  </si>
  <si>
    <t>保育所の地域子育て支援　第１巻</t>
  </si>
  <si>
    <t>029</t>
  </si>
  <si>
    <t>保育所の地域子育て支援　第２巻</t>
  </si>
  <si>
    <t>030</t>
  </si>
  <si>
    <t>低年齢児の保育　第１巻</t>
  </si>
  <si>
    <t>031</t>
  </si>
  <si>
    <t>低年齢児の保育　第２巻</t>
  </si>
  <si>
    <t>032</t>
  </si>
  <si>
    <t>健康な乳幼児の発達　第１巻</t>
  </si>
  <si>
    <t>033</t>
  </si>
  <si>
    <t>健康な乳幼児の発達　第２巻</t>
  </si>
  <si>
    <t>034</t>
  </si>
  <si>
    <t>保育における家族援助　第１巻</t>
  </si>
  <si>
    <t>035</t>
  </si>
  <si>
    <t>保育における家族援助　第２巻</t>
  </si>
  <si>
    <t>036</t>
  </si>
  <si>
    <t>037</t>
  </si>
  <si>
    <t>保育ゼミナール　第２巻</t>
  </si>
  <si>
    <t>038</t>
  </si>
  <si>
    <t>保育ゼミナール　第３巻</t>
  </si>
  <si>
    <t>039</t>
  </si>
  <si>
    <t>保育ゼミナール　第４巻</t>
  </si>
  <si>
    <t>042</t>
  </si>
  <si>
    <t>043</t>
  </si>
  <si>
    <t>軽度発達障害のある子どもたち　第２巻</t>
  </si>
  <si>
    <t>044</t>
  </si>
  <si>
    <t>施設実習の予備知識　第１巻</t>
  </si>
  <si>
    <t>045</t>
  </si>
  <si>
    <t>施設実習の予備知識　第２巻</t>
  </si>
  <si>
    <t>046</t>
  </si>
  <si>
    <t>047</t>
  </si>
  <si>
    <t>保育の安全と事故防止　第１巻</t>
  </si>
  <si>
    <t>048</t>
  </si>
  <si>
    <t>保育の安全と事故防止　第２巻</t>
  </si>
  <si>
    <t>049</t>
  </si>
  <si>
    <t>自閉者が語る幼少時代　第１巻</t>
  </si>
  <si>
    <t>050</t>
  </si>
  <si>
    <t>自閉者が語る幼少時代　第２巻</t>
  </si>
  <si>
    <t>051</t>
  </si>
  <si>
    <t>子ども家庭支援センター</t>
  </si>
  <si>
    <t>052</t>
  </si>
  <si>
    <t>虐待を防ぐために　第１巻</t>
  </si>
  <si>
    <t>053</t>
  </si>
  <si>
    <t>虐待を防ぐために　第２巻</t>
  </si>
  <si>
    <t>054</t>
  </si>
  <si>
    <t>保育士・幼稚園教諭になるために　第１巻</t>
  </si>
  <si>
    <t>055</t>
  </si>
  <si>
    <t>保育士・幼稚園教諭になるために　第２巻</t>
  </si>
  <si>
    <t>056</t>
  </si>
  <si>
    <t>保育士・幼稚園教諭になるために　第３巻</t>
  </si>
  <si>
    <t>057</t>
  </si>
  <si>
    <t>子どもを育む保育の環境　第１巻</t>
  </si>
  <si>
    <t>058</t>
  </si>
  <si>
    <t>子どもを育む保育の環境　第２巻</t>
  </si>
  <si>
    <t>059</t>
  </si>
  <si>
    <t>子どもの精神医学の理解　第１巻</t>
  </si>
  <si>
    <t>060</t>
  </si>
  <si>
    <t>子どもの精神医学の理解　第２巻</t>
  </si>
  <si>
    <t>061</t>
  </si>
  <si>
    <t>子どもの精神医学の理解　第３巻</t>
  </si>
  <si>
    <t>062</t>
  </si>
  <si>
    <t>幼稚園教育実習　第１巻</t>
  </si>
  <si>
    <t>063</t>
  </si>
  <si>
    <t>幼稚園教育実習　第２巻</t>
  </si>
  <si>
    <t>064</t>
  </si>
  <si>
    <t>自閉症支援のために　第１巻</t>
  </si>
  <si>
    <t>065</t>
  </si>
  <si>
    <t>自閉症支援のために　第２巻</t>
  </si>
  <si>
    <t>066</t>
  </si>
  <si>
    <t>自閉症支援のために　第３巻</t>
  </si>
  <si>
    <t>067</t>
  </si>
  <si>
    <t>気になる子どものいる保育　第１巻</t>
  </si>
  <si>
    <t>068</t>
  </si>
  <si>
    <t>気になる子どものいる保育　第２巻</t>
  </si>
  <si>
    <t>069</t>
  </si>
  <si>
    <t>発達障害の子を持つ母親たち　第１巻</t>
  </si>
  <si>
    <t>070</t>
  </si>
  <si>
    <t>発達障害の子を持つ母親たち　第２巻</t>
  </si>
  <si>
    <t>071</t>
  </si>
  <si>
    <t>あかちゃんと離乳食　第１巻</t>
  </si>
  <si>
    <t>072</t>
  </si>
  <si>
    <t>あかちゃんと離乳食　第２巻</t>
  </si>
  <si>
    <t>073</t>
  </si>
  <si>
    <t>乳幼児へのまなざし　第１巻</t>
  </si>
  <si>
    <t>074</t>
  </si>
  <si>
    <t>乳幼児へのまなざし　第２巻</t>
  </si>
  <si>
    <t>075</t>
  </si>
  <si>
    <t>乳幼児へのまなざし　第３巻</t>
  </si>
  <si>
    <t>076</t>
  </si>
  <si>
    <t>077</t>
  </si>
  <si>
    <t>保育のひだまり　第１巻</t>
  </si>
  <si>
    <t>078</t>
  </si>
  <si>
    <t>保育のひだまり　第２巻</t>
  </si>
  <si>
    <t>079</t>
  </si>
  <si>
    <t>保育のひだまり　第３巻</t>
  </si>
  <si>
    <t>080</t>
  </si>
  <si>
    <t>幼児の運動遊びの実践　第１巻</t>
  </si>
  <si>
    <t>081</t>
  </si>
  <si>
    <t>幼児の運動遊びの実践　第２巻</t>
  </si>
  <si>
    <t>082</t>
  </si>
  <si>
    <t>幼児の運動遊びの実践　第３巻</t>
  </si>
  <si>
    <t>083</t>
  </si>
  <si>
    <t>やさしさが育つとき　第１巻</t>
  </si>
  <si>
    <t>084</t>
  </si>
  <si>
    <t>やさしさが育つとき　第２巻</t>
  </si>
  <si>
    <t>085</t>
  </si>
  <si>
    <t>家庭的保育　第１巻</t>
  </si>
  <si>
    <t>086</t>
  </si>
  <si>
    <t>家庭的保育　第２巻</t>
  </si>
  <si>
    <t>087</t>
  </si>
  <si>
    <t>088</t>
  </si>
  <si>
    <t>保護者からのクレームを活かそう　第１巻</t>
  </si>
  <si>
    <t>089</t>
  </si>
  <si>
    <t>保護者からのクレームを活かそう　第２巻</t>
  </si>
  <si>
    <t>090</t>
  </si>
  <si>
    <t>091</t>
  </si>
  <si>
    <t>092</t>
  </si>
  <si>
    <t>093</t>
  </si>
  <si>
    <t>094</t>
  </si>
  <si>
    <t>095</t>
  </si>
  <si>
    <t>096</t>
  </si>
  <si>
    <t>097</t>
  </si>
  <si>
    <t>098</t>
  </si>
  <si>
    <t>099</t>
  </si>
  <si>
    <t>100</t>
  </si>
  <si>
    <t>1001</t>
  </si>
  <si>
    <t>和時計と江戸の時刻制度</t>
  </si>
  <si>
    <t>1002</t>
  </si>
  <si>
    <t>古人骨で探る日本人の起源</t>
  </si>
  <si>
    <t>1003</t>
  </si>
  <si>
    <t>造形の発見</t>
  </si>
  <si>
    <t>1004</t>
  </si>
  <si>
    <t>ストレスを科学する　１</t>
  </si>
  <si>
    <t>1005</t>
  </si>
  <si>
    <t>ストレスを科学する　２</t>
  </si>
  <si>
    <t>1006</t>
  </si>
  <si>
    <t>意識変容の人類学</t>
  </si>
  <si>
    <t>1007</t>
  </si>
  <si>
    <t>街を彩る美のポリフォニー</t>
  </si>
  <si>
    <t>1008</t>
  </si>
  <si>
    <t>宇宙の謎を解く</t>
  </si>
  <si>
    <t>1009</t>
  </si>
  <si>
    <t>１９１０年の文学</t>
  </si>
  <si>
    <t>101</t>
  </si>
  <si>
    <t>102</t>
  </si>
  <si>
    <t>103</t>
  </si>
  <si>
    <t>104</t>
  </si>
  <si>
    <t>105</t>
  </si>
  <si>
    <t>106</t>
  </si>
  <si>
    <t>107</t>
  </si>
  <si>
    <t>108</t>
  </si>
  <si>
    <t>109</t>
  </si>
  <si>
    <t>110</t>
  </si>
  <si>
    <t>111</t>
  </si>
  <si>
    <t>112</t>
  </si>
  <si>
    <t>紙芝居がきたぞ～　第１巻</t>
  </si>
  <si>
    <t>113</t>
  </si>
  <si>
    <t>紙芝居がきたぞ～　第２巻</t>
  </si>
  <si>
    <t>114</t>
  </si>
  <si>
    <t>紙芝居がきたぞ～　第３巻</t>
  </si>
  <si>
    <t>115</t>
  </si>
  <si>
    <t>紙芝居がきたぞ～　第４巻</t>
  </si>
  <si>
    <t>116</t>
  </si>
  <si>
    <t>紙芝居がきたぞ～　第５巻</t>
  </si>
  <si>
    <t>119</t>
  </si>
  <si>
    <t>120</t>
  </si>
  <si>
    <t>121</t>
  </si>
  <si>
    <t>122</t>
  </si>
  <si>
    <t>123</t>
  </si>
  <si>
    <t>あそびの中で乳児は学ぶ　第１巻</t>
  </si>
  <si>
    <t>124</t>
  </si>
  <si>
    <t>あそびの中で乳児は学ぶ　第２巻</t>
  </si>
  <si>
    <t>125</t>
  </si>
  <si>
    <t>あたたかい見守りの中で　第１巻</t>
  </si>
  <si>
    <t>126</t>
  </si>
  <si>
    <t>あたたかい見守りの中で　第２巻</t>
  </si>
  <si>
    <t>127</t>
  </si>
  <si>
    <t>地域で子育て支援</t>
  </si>
  <si>
    <t>128</t>
  </si>
  <si>
    <t>129</t>
  </si>
  <si>
    <t>130</t>
  </si>
  <si>
    <t>131</t>
  </si>
  <si>
    <t>132</t>
  </si>
  <si>
    <t>133</t>
  </si>
  <si>
    <t>134</t>
  </si>
  <si>
    <t>135</t>
  </si>
  <si>
    <t>136</t>
  </si>
  <si>
    <t>保育看護　第１巻</t>
  </si>
  <si>
    <t>137</t>
  </si>
  <si>
    <t>保育看護　第２巻</t>
  </si>
  <si>
    <t>138</t>
  </si>
  <si>
    <t>139</t>
  </si>
  <si>
    <t>140</t>
  </si>
  <si>
    <t>141</t>
  </si>
  <si>
    <t>142</t>
  </si>
  <si>
    <t>143</t>
  </si>
  <si>
    <t>144</t>
  </si>
  <si>
    <t>145</t>
  </si>
  <si>
    <t>感覚統合　第１巻</t>
  </si>
  <si>
    <t>146</t>
  </si>
  <si>
    <t>感覚統合　第２巻</t>
  </si>
  <si>
    <t>147</t>
  </si>
  <si>
    <t>感覚統合　第３巻</t>
  </si>
  <si>
    <t>148</t>
  </si>
  <si>
    <t>感覚統合　第４巻</t>
  </si>
  <si>
    <t>149</t>
  </si>
  <si>
    <t>障がいのある子どもの運動遊び　第１巻</t>
  </si>
  <si>
    <t>150</t>
  </si>
  <si>
    <t>障がいのある子どもの運動遊び　第２巻</t>
  </si>
  <si>
    <t>151</t>
  </si>
  <si>
    <t>暦の世界</t>
  </si>
  <si>
    <t>152</t>
  </si>
  <si>
    <t>153</t>
  </si>
  <si>
    <t>154</t>
  </si>
  <si>
    <t>155</t>
  </si>
  <si>
    <t>156</t>
  </si>
  <si>
    <t>157</t>
  </si>
  <si>
    <t>158</t>
  </si>
  <si>
    <t>子どもの保健・実習　第１巻</t>
  </si>
  <si>
    <t>159</t>
  </si>
  <si>
    <t>子どもの保健・実習　第２巻</t>
  </si>
  <si>
    <t>160</t>
  </si>
  <si>
    <t>子どもの保健・実習　第３巻</t>
  </si>
  <si>
    <t>161</t>
  </si>
  <si>
    <t>子どもの保健・実習　第４巻</t>
  </si>
  <si>
    <t>162</t>
  </si>
  <si>
    <t>163</t>
  </si>
  <si>
    <t>164</t>
  </si>
  <si>
    <t>165</t>
  </si>
  <si>
    <t>166</t>
  </si>
  <si>
    <t>167</t>
  </si>
  <si>
    <t>168</t>
  </si>
  <si>
    <t>169</t>
  </si>
  <si>
    <t>170</t>
  </si>
  <si>
    <t>171</t>
  </si>
  <si>
    <t>172</t>
  </si>
  <si>
    <t>173</t>
  </si>
  <si>
    <t>174</t>
  </si>
  <si>
    <t>175</t>
  </si>
  <si>
    <t>176</t>
  </si>
  <si>
    <t>177</t>
  </si>
  <si>
    <t>０歳児のあそびと保育者の役割　第１巻</t>
  </si>
  <si>
    <t>178</t>
  </si>
  <si>
    <t>０歳児のあそびと保育者の役割　第２巻</t>
  </si>
  <si>
    <t>179</t>
  </si>
  <si>
    <t>乳幼児期の砂遊び　第１巻</t>
  </si>
  <si>
    <t>180</t>
  </si>
  <si>
    <t>乳幼児期の砂遊び　第２巻</t>
  </si>
  <si>
    <t>181</t>
  </si>
  <si>
    <t>乳幼児精神保健　第１巻</t>
  </si>
  <si>
    <t>182</t>
  </si>
  <si>
    <t>乳幼児精神保健　第２巻</t>
  </si>
  <si>
    <t>183</t>
  </si>
  <si>
    <t>乳幼児精神保健　第３巻</t>
  </si>
  <si>
    <t>184</t>
  </si>
  <si>
    <t>幼児の身体表現　第１巻</t>
  </si>
  <si>
    <t>185</t>
  </si>
  <si>
    <t>幼児の身体表現　第２巻</t>
  </si>
  <si>
    <t>187</t>
  </si>
  <si>
    <t>188</t>
  </si>
  <si>
    <t>189</t>
  </si>
  <si>
    <t>里親養育　第１巻</t>
  </si>
  <si>
    <t>190</t>
  </si>
  <si>
    <t>里親養育　第２巻</t>
  </si>
  <si>
    <t>191</t>
  </si>
  <si>
    <t>肢体不自由児の水遊び･水泳</t>
  </si>
  <si>
    <t>192</t>
  </si>
  <si>
    <t>193</t>
  </si>
  <si>
    <t>194</t>
  </si>
  <si>
    <t>195</t>
  </si>
  <si>
    <t>196</t>
  </si>
  <si>
    <t>197</t>
  </si>
  <si>
    <t>198</t>
  </si>
  <si>
    <t>199</t>
  </si>
  <si>
    <t>200</t>
  </si>
  <si>
    <t>201</t>
  </si>
  <si>
    <t>幼児のリトミック　第１巻</t>
  </si>
  <si>
    <t>202</t>
  </si>
  <si>
    <t>幼児のリトミック　第２巻</t>
  </si>
  <si>
    <t>203</t>
  </si>
  <si>
    <t>204</t>
  </si>
  <si>
    <t>さまざまな保育の職場　第１巻</t>
  </si>
  <si>
    <t>さまざまな保育の職場　第２巻</t>
  </si>
  <si>
    <t>乳幼児の清潔ケア（全２巻）</t>
  </si>
  <si>
    <t>心臓カテーテル検査を受ける小児への援助</t>
  </si>
  <si>
    <t>21世紀型の保育実践　第１巻</t>
  </si>
  <si>
    <t>21世紀型の保育実践　第２巻</t>
  </si>
  <si>
    <t>21世紀型の保育実践　第３巻</t>
  </si>
  <si>
    <t>続・保育者を目指すあなたへ 第１巻</t>
  </si>
  <si>
    <t>続・保育者を目指すあなたへ 第２巻</t>
  </si>
  <si>
    <t>グリーフケア　第１巻</t>
  </si>
  <si>
    <t>グリーフケア　第２巻</t>
  </si>
  <si>
    <t>グリーフケア　第３巻</t>
  </si>
  <si>
    <t>グリーフケア　第４巻</t>
  </si>
  <si>
    <t>グリーフケア　第５巻</t>
  </si>
  <si>
    <t>グリーフケア　第６巻</t>
  </si>
  <si>
    <t>グリーフケア　第７巻</t>
  </si>
  <si>
    <t>最新!!看護師のための英会話 第１巻</t>
  </si>
  <si>
    <t>最新!!看護師のための英会話 第２巻</t>
  </si>
  <si>
    <t>地域包括ケアの実践　第１巻</t>
  </si>
  <si>
    <t>地域包括ケアの実践　第２巻</t>
  </si>
  <si>
    <t>子ども虐待における家族支援　第１巻</t>
  </si>
  <si>
    <t>子ども虐待における家族支援　第２巻</t>
  </si>
  <si>
    <t>続・実践に学ぶ幼児の保育　第１巻</t>
  </si>
  <si>
    <t>続・実践に学ぶ幼児の保育　第２巻</t>
  </si>
  <si>
    <t>DVDを用いた精神科ｼﾐｭﾚｰｼｮﾝ学習　第１巻</t>
  </si>
  <si>
    <t>DVDを用いた精神科ｼﾐｭﾚｰｼｮﾝ学習　第２巻</t>
  </si>
  <si>
    <t>DVDを用いた精神科ｼﾐｭﾚｰｼｮﾝ学習　第３巻</t>
  </si>
  <si>
    <t>DVDを用いた精神科ｼﾐｭﾚｰｼｮﾝ学習　第４巻</t>
  </si>
  <si>
    <t>DVDを用いた精神科ｼﾐｭﾚｰｼｮﾝ学習　第５巻</t>
  </si>
  <si>
    <t>DVDを用いた精神科ｼﾐｭﾚｰｼｮﾝ学習　第６巻</t>
  </si>
  <si>
    <t>DVDを用いた精神科ｼﾐｭﾚｰｼｮﾝ学習　第７巻</t>
  </si>
  <si>
    <t>音楽的な遊びに見る乳幼児の発達　第１巻</t>
  </si>
  <si>
    <t>音楽的な遊びに見る乳幼児の発達　第２巻</t>
  </si>
  <si>
    <t>音楽的な遊びに見る乳幼児の発達　第３巻</t>
  </si>
  <si>
    <t>音楽的な遊びに見る乳幼児の発達　第４巻</t>
  </si>
  <si>
    <t>乳幼児の発達を支えるマザリーズ　第１巻</t>
  </si>
  <si>
    <t>乳幼児の発達を支えるマザリーズ　第２巻</t>
  </si>
  <si>
    <t>乳幼児健診の手引き　第１巻</t>
  </si>
  <si>
    <t>乳幼児健診の手引き　第２巻</t>
  </si>
  <si>
    <t>乳幼児健診の手引き　第３巻</t>
  </si>
  <si>
    <t>乳幼児健診の手引き　第４巻</t>
  </si>
  <si>
    <t>児童養護施設における施設実習　第１巻</t>
  </si>
  <si>
    <t>児童養護施設における施設実習　第２巻</t>
  </si>
  <si>
    <t>生活・遊びを通して学ぶ保育　第１巻</t>
  </si>
  <si>
    <t>生活・遊びを通して学ぶ保育　第２巻</t>
  </si>
  <si>
    <t>生活・遊びを通して学ぶ保育　第３巻</t>
  </si>
  <si>
    <t>特別活動の実践例　第１巻</t>
  </si>
  <si>
    <t>特別活動の実践例　第２巻</t>
  </si>
  <si>
    <t>特別活動の実践例　第３巻</t>
  </si>
  <si>
    <t>授業に見る学級活動の進め方　第１巻</t>
  </si>
  <si>
    <t>授業に見る学級活動の進め方　第２巻</t>
  </si>
  <si>
    <t>授業に見る学級活動の進め方　第３巻</t>
  </si>
  <si>
    <t>授業に見る学級活動の進め方　第４巻</t>
  </si>
  <si>
    <t>授業に見る学級活動の進め方　第５巻</t>
  </si>
  <si>
    <t>授業に見る学級活動の進め方　第６巻</t>
  </si>
  <si>
    <t>特別活動の指導法　第１巻</t>
  </si>
  <si>
    <t>特別活動の指導法　第２巻</t>
  </si>
  <si>
    <t>3301</t>
  </si>
  <si>
    <t>化学実験！　第１巻</t>
  </si>
  <si>
    <t>3302</t>
  </si>
  <si>
    <t>化学実験！　第２巻</t>
  </si>
  <si>
    <t>3303</t>
  </si>
  <si>
    <t>化学実験！　第３巻</t>
  </si>
  <si>
    <t>3304</t>
  </si>
  <si>
    <t>化学実験！　第４巻</t>
  </si>
  <si>
    <t>3305</t>
  </si>
  <si>
    <t>化学実験！　第５巻</t>
  </si>
  <si>
    <t>3306</t>
  </si>
  <si>
    <t>化学実験！　第６巻</t>
  </si>
  <si>
    <t>3307</t>
  </si>
  <si>
    <t>化学実験！　第７巻</t>
  </si>
  <si>
    <t>3308</t>
  </si>
  <si>
    <t>化学実験！　第８巻</t>
  </si>
  <si>
    <t>3309</t>
  </si>
  <si>
    <t>化学実験！　第９巻</t>
  </si>
  <si>
    <t>3310</t>
  </si>
  <si>
    <t>化学実験！　第１０巻</t>
  </si>
  <si>
    <t>4001</t>
  </si>
  <si>
    <t>4002</t>
  </si>
  <si>
    <t>4003</t>
  </si>
  <si>
    <t>応答的保育　第１巻</t>
  </si>
  <si>
    <t>4004</t>
  </si>
  <si>
    <t>応答的保育　第２巻</t>
  </si>
  <si>
    <t>4005</t>
  </si>
  <si>
    <t>4006</t>
  </si>
  <si>
    <t>4007</t>
  </si>
  <si>
    <t>ことばの発達と療育　第１巻</t>
  </si>
  <si>
    <t>4008</t>
  </si>
  <si>
    <t>ことばの発達と療育　第２巻</t>
  </si>
  <si>
    <t>4009</t>
  </si>
  <si>
    <t>保育所の一日</t>
  </si>
  <si>
    <t>4010</t>
  </si>
  <si>
    <t>小さな冒険者のために</t>
  </si>
  <si>
    <t>4011</t>
  </si>
  <si>
    <t>4012</t>
  </si>
  <si>
    <t>4013</t>
  </si>
  <si>
    <t>4014</t>
  </si>
  <si>
    <t>障害をもつ子どもの発達臨床　第１巻</t>
  </si>
  <si>
    <t>4015</t>
  </si>
  <si>
    <t>障害をもつ子どもの発達臨床　第２巻</t>
  </si>
  <si>
    <t>4016</t>
  </si>
  <si>
    <t>落ち着きのない子どもたち　第１巻</t>
  </si>
  <si>
    <t>4017</t>
  </si>
  <si>
    <t>落ち着きのない子どもたち　第２巻</t>
  </si>
  <si>
    <t>4018</t>
  </si>
  <si>
    <t>4019</t>
  </si>
  <si>
    <t>4020</t>
  </si>
  <si>
    <t>音楽療法　第１巻</t>
  </si>
  <si>
    <t>4021</t>
  </si>
  <si>
    <t>音楽療法　第２巻</t>
  </si>
  <si>
    <t>4022</t>
  </si>
  <si>
    <t>病院における子ども支援プログラム　第１巻</t>
  </si>
  <si>
    <t>病院における子ども支援ﾌﾟﾛｸﾞﾗﾑ 第１巻</t>
  </si>
  <si>
    <t>4023</t>
  </si>
  <si>
    <t>病院における子ども支援プログラム　第２巻</t>
  </si>
  <si>
    <t>病院における子ども支援ﾌﾟﾛｸﾞﾗﾑ 第２巻</t>
  </si>
  <si>
    <t>4024</t>
  </si>
  <si>
    <t>出産時の看護　第１巻</t>
  </si>
  <si>
    <t>4025</t>
  </si>
  <si>
    <t>出産時の看護　第２巻</t>
  </si>
  <si>
    <t>4026</t>
  </si>
  <si>
    <t>新生児の全身観察</t>
  </si>
  <si>
    <t>4027</t>
  </si>
  <si>
    <t>術後疼痛管理教育ビデオシリーズ　第１巻</t>
  </si>
  <si>
    <t>4028</t>
  </si>
  <si>
    <t>術後疼痛管理教育ビデオシリーズ　第２巻</t>
  </si>
  <si>
    <t>4029</t>
  </si>
  <si>
    <t>術後疼痛管理教育ビデオシリーズ　第３巻</t>
  </si>
  <si>
    <t>4030</t>
  </si>
  <si>
    <t>生活を整える援助技術　第１巻</t>
  </si>
  <si>
    <t>4031</t>
  </si>
  <si>
    <t>生活を整える援助技術　第２巻</t>
  </si>
  <si>
    <t>4032</t>
  </si>
  <si>
    <t>生活を整える援助技術　第３巻</t>
  </si>
  <si>
    <t>4033</t>
  </si>
  <si>
    <t>生活を整える援助技術　第４巻</t>
  </si>
  <si>
    <t>4034</t>
  </si>
  <si>
    <t>生活を整える援助技術　第５巻</t>
  </si>
  <si>
    <t>4035</t>
  </si>
  <si>
    <t>ケースの心をとらえる面接　第１巻</t>
  </si>
  <si>
    <t>4036</t>
  </si>
  <si>
    <t>ケースの心をとらえる面接　第２巻</t>
  </si>
  <si>
    <t>4037</t>
  </si>
  <si>
    <t>4038</t>
  </si>
  <si>
    <t>4039</t>
  </si>
  <si>
    <t>4040</t>
  </si>
  <si>
    <t>4041</t>
  </si>
  <si>
    <t>実践・ナースのための英会話</t>
  </si>
  <si>
    <t>4042</t>
  </si>
  <si>
    <t>もっとたのしく、もっとゆたかに　第１巻</t>
  </si>
  <si>
    <t>4043</t>
  </si>
  <si>
    <t>もっとたのしく、もっとゆたかに　第２巻</t>
  </si>
  <si>
    <t>4044</t>
  </si>
  <si>
    <t>動作法　第１巻</t>
  </si>
  <si>
    <t>4045</t>
  </si>
  <si>
    <t>動作法　第２巻</t>
  </si>
  <si>
    <t>4046</t>
  </si>
  <si>
    <t>ダウン症児の早期発達支援　第１巻</t>
  </si>
  <si>
    <t>4047</t>
  </si>
  <si>
    <t>ダウン症児の早期発達支援　第２巻</t>
  </si>
  <si>
    <t>4048</t>
  </si>
  <si>
    <t>知的障害児・者の身辺自立　第１巻</t>
  </si>
  <si>
    <t>4049</t>
  </si>
  <si>
    <t>知的障害児・者の身辺自立　第２巻</t>
  </si>
  <si>
    <t>4050</t>
  </si>
  <si>
    <t>知的障害児・者の身辺自立　第３巻</t>
  </si>
  <si>
    <t>4051</t>
  </si>
  <si>
    <t>たのしいはつおんきょうしつ　第１巻</t>
  </si>
  <si>
    <t>4052</t>
  </si>
  <si>
    <t>たのしいはつおんきょうしつ　第２巻</t>
  </si>
  <si>
    <t>4053</t>
  </si>
  <si>
    <t>たのしいはつおんきょうしつ　第３巻</t>
  </si>
  <si>
    <t>4054</t>
  </si>
  <si>
    <t>障害のある子どもの個別指導　第１巻</t>
  </si>
  <si>
    <t>4055</t>
  </si>
  <si>
    <t>障害のある子どもの個別指導　第２巻</t>
  </si>
  <si>
    <t>4056</t>
  </si>
  <si>
    <t>小児の摂食機能療法　第１巻</t>
  </si>
  <si>
    <t>4057</t>
  </si>
  <si>
    <t>小児の摂食機能療法　第２巻</t>
  </si>
  <si>
    <t>4058</t>
  </si>
  <si>
    <t>4059</t>
  </si>
  <si>
    <t>4060</t>
  </si>
  <si>
    <t>4061</t>
  </si>
  <si>
    <t>4062</t>
  </si>
  <si>
    <t>4063</t>
  </si>
  <si>
    <t>4064</t>
  </si>
  <si>
    <t>4065</t>
  </si>
  <si>
    <t>4066</t>
  </si>
  <si>
    <t>心理教育による精神障害者の家族支援 第1巻</t>
  </si>
  <si>
    <t>4067</t>
  </si>
  <si>
    <t>心理教育による精神障害者の家族支援 第2巻</t>
  </si>
  <si>
    <t>4068</t>
  </si>
  <si>
    <t>生きる力を創る　第１巻</t>
  </si>
  <si>
    <t>4069</t>
  </si>
  <si>
    <t>生きる力を創る　第２巻</t>
  </si>
  <si>
    <t>4070</t>
  </si>
  <si>
    <t>生きる力を創る　第３巻</t>
  </si>
  <si>
    <t>4071</t>
  </si>
  <si>
    <t>女たちの回復</t>
  </si>
  <si>
    <t>4072</t>
  </si>
  <si>
    <t>4073</t>
  </si>
  <si>
    <t>4074</t>
  </si>
  <si>
    <t>教師の行うカウンセリング　第１巻</t>
  </si>
  <si>
    <t>4075</t>
  </si>
  <si>
    <t>教師の行うカウンセリング　第２巻</t>
  </si>
  <si>
    <t>4076</t>
  </si>
  <si>
    <t>教師の行うカウンセリング　第３巻</t>
  </si>
  <si>
    <t>4077</t>
  </si>
  <si>
    <t>助けを求めない人をどう援助するか　第１巻</t>
  </si>
  <si>
    <t>4078</t>
  </si>
  <si>
    <t>助けを求めない人をどう援助するか　第２巻</t>
  </si>
  <si>
    <t>4079</t>
  </si>
  <si>
    <t>アダルト・チャイルド　第１巻</t>
  </si>
  <si>
    <t>4080</t>
  </si>
  <si>
    <t>アダルト・チャイルド　第２巻</t>
  </si>
  <si>
    <t>4081</t>
  </si>
  <si>
    <t>4082</t>
  </si>
  <si>
    <t>4083</t>
  </si>
  <si>
    <t>4084</t>
  </si>
  <si>
    <t>アルコール依存症　第１巻</t>
  </si>
  <si>
    <t>4085</t>
  </si>
  <si>
    <t>アルコール依存症　第２巻</t>
  </si>
  <si>
    <t>4086</t>
  </si>
  <si>
    <t>アルコール依存症　第３巻</t>
  </si>
  <si>
    <t>4087</t>
  </si>
  <si>
    <t>アルコール依存症　第４巻</t>
  </si>
  <si>
    <t>4088</t>
  </si>
  <si>
    <t>アルコール依存症　第５巻</t>
  </si>
  <si>
    <t>4089</t>
  </si>
  <si>
    <t>回復プロセスと再発予防</t>
  </si>
  <si>
    <t>4090</t>
  </si>
  <si>
    <t>ひらく かける つなぐ　第１巻</t>
  </si>
  <si>
    <t>4091</t>
  </si>
  <si>
    <t>ひらく かける つなぐ　第２巻</t>
  </si>
  <si>
    <t>4092</t>
  </si>
  <si>
    <t>そよ風はどこにでも　第１巻</t>
  </si>
  <si>
    <t>4093</t>
  </si>
  <si>
    <t>そよ風はどこにでも　第２巻</t>
  </si>
  <si>
    <t>4094</t>
  </si>
  <si>
    <t>高齢者の心のケア　第１巻</t>
  </si>
  <si>
    <t>4095</t>
  </si>
  <si>
    <t>高齢者の心のケア　第２巻</t>
  </si>
  <si>
    <t>4096</t>
  </si>
  <si>
    <t>健康日本21とヘルスプロモーション　第１巻</t>
  </si>
  <si>
    <t>4097</t>
  </si>
  <si>
    <t>健康日本21とヘルスプロモーション　第２巻</t>
  </si>
  <si>
    <t>4098</t>
  </si>
  <si>
    <t>新しい地域看護の展開　第１巻</t>
  </si>
  <si>
    <t>4099</t>
  </si>
  <si>
    <t>新しい地域看護の展開　第２巻</t>
  </si>
  <si>
    <t>4100</t>
  </si>
  <si>
    <t>在宅ケアプランとケアマネジメント　第１巻</t>
  </si>
  <si>
    <t>4101</t>
  </si>
  <si>
    <t>在宅ケアプランとケアマネジメント　第２巻</t>
  </si>
  <si>
    <t>4102</t>
  </si>
  <si>
    <t>在宅ケアプランとケアマネジメント　第３巻</t>
  </si>
  <si>
    <t>4103</t>
  </si>
  <si>
    <t>訪問看護の実際　第１巻</t>
  </si>
  <si>
    <t>4104</t>
  </si>
  <si>
    <t>訪問看護の実際　第２巻</t>
  </si>
  <si>
    <t>4105</t>
  </si>
  <si>
    <t>自己注射の管理</t>
  </si>
  <si>
    <t>4106</t>
  </si>
  <si>
    <t>HIV看護に見る医療の課題とｱﾌﾟﾛｰﾁ　第１巻</t>
  </si>
  <si>
    <t>4107</t>
  </si>
  <si>
    <t>HIV看護に見る医療の課題とｱﾌﾟﾛｰﾁ　第２巻</t>
  </si>
  <si>
    <t>4108</t>
  </si>
  <si>
    <t>中途視覚障害者の支援のために　第１巻</t>
  </si>
  <si>
    <t>4109</t>
  </si>
  <si>
    <t>中途視覚障害者の支援のために　第２巻</t>
  </si>
  <si>
    <t>4110</t>
  </si>
  <si>
    <t>作業療法ビデオシリーズ　第１巻</t>
  </si>
  <si>
    <t>4111</t>
  </si>
  <si>
    <t>作業療法ビデオシリーズ　第２巻</t>
  </si>
  <si>
    <t>4112</t>
  </si>
  <si>
    <t>作業療法ビデオシリーズ　第３巻</t>
  </si>
  <si>
    <t>4113</t>
  </si>
  <si>
    <t>失語症へのアプローチ　第１巻</t>
  </si>
  <si>
    <t>4114</t>
  </si>
  <si>
    <t>失語症へのアプローチ　第２巻</t>
  </si>
  <si>
    <t>4115</t>
  </si>
  <si>
    <t>生活支援とホームヘルパー</t>
  </si>
  <si>
    <t>4116</t>
  </si>
  <si>
    <t>バリアフリー ビデオシリーズ　第１巻</t>
  </si>
  <si>
    <t>4117</t>
  </si>
  <si>
    <t>バリアフリー ビデオシリーズ　第２巻</t>
  </si>
  <si>
    <t>4118</t>
  </si>
  <si>
    <t>生まれてくれて、ありがとう</t>
  </si>
  <si>
    <t>4119</t>
  </si>
  <si>
    <t>発達障害を抱えて　第１巻</t>
  </si>
  <si>
    <t>4120</t>
  </si>
  <si>
    <t>発達障害を抱えて　第２巻</t>
  </si>
  <si>
    <t>4121</t>
  </si>
  <si>
    <t>児童文化財を用いた保育実技　絵本の読み聞かせ編</t>
  </si>
  <si>
    <t>児童文化財を用いた保育実技　手遊び編</t>
    <rPh sb="14" eb="16">
      <t>テアソ</t>
    </rPh>
    <phoneticPr fontId="1"/>
  </si>
  <si>
    <t>認知症を生きる高齢者とのコミュニケーション 第２巻</t>
  </si>
  <si>
    <t>保育者養成校における子育て支援活動 第１巻</t>
    <rPh sb="15" eb="17">
      <t>カツドウ</t>
    </rPh>
    <phoneticPr fontId="1"/>
  </si>
  <si>
    <t>保育者養成校における子育て支援活動 第２巻</t>
    <rPh sb="15" eb="17">
      <t>カツドウ</t>
    </rPh>
    <phoneticPr fontId="1"/>
  </si>
  <si>
    <t>特別支援教育 知的障がい児のキャリア発達を育むキャリア教育 第２巻</t>
  </si>
  <si>
    <t>「しつけ」と「虐待」第１巻</t>
  </si>
  <si>
    <t>「しつけ」と「虐待」第２巻</t>
  </si>
  <si>
    <t>保育所保育実習のための「指導案」と「日誌」の書き方</t>
  </si>
  <si>
    <t>幼稚園教育実習のための「指導案」と「日誌」の書き方</t>
  </si>
  <si>
    <t>幼稚園教育実習における主活動の「指導案」と「細案」の書き方</t>
  </si>
  <si>
    <t>赤ちゃんとの出会いと関係つくり 第２巻</t>
  </si>
  <si>
    <t>赤ちゃんとの出会いと関係つくり 第３巻</t>
  </si>
  <si>
    <t>310</t>
  </si>
  <si>
    <t>320</t>
  </si>
  <si>
    <t>301</t>
  </si>
  <si>
    <t>302</t>
  </si>
  <si>
    <t>303</t>
  </si>
  <si>
    <t>304</t>
  </si>
  <si>
    <t>305</t>
  </si>
  <si>
    <t>306</t>
  </si>
  <si>
    <t>307</t>
  </si>
  <si>
    <t>308</t>
  </si>
  <si>
    <t>309</t>
  </si>
  <si>
    <t>001</t>
  </si>
  <si>
    <t>002</t>
  </si>
  <si>
    <t>003</t>
  </si>
  <si>
    <t>319</t>
  </si>
  <si>
    <t>300</t>
  </si>
  <si>
    <t>299</t>
  </si>
  <si>
    <t>298</t>
  </si>
  <si>
    <t>297</t>
  </si>
  <si>
    <t>296</t>
  </si>
  <si>
    <t>295</t>
  </si>
  <si>
    <t>294</t>
  </si>
  <si>
    <t>256</t>
  </si>
  <si>
    <t>240</t>
  </si>
  <si>
    <t>205</t>
  </si>
  <si>
    <t>206</t>
  </si>
  <si>
    <t>207</t>
  </si>
  <si>
    <t>208</t>
  </si>
  <si>
    <t>209</t>
  </si>
  <si>
    <t>210</t>
  </si>
  <si>
    <t>関東学院六浦こども園の１日　第１巻</t>
  </si>
  <si>
    <t>関東学院六浦こども園の１日　第２巻</t>
  </si>
  <si>
    <t>関東学院六浦こども園の１日　第３巻</t>
  </si>
  <si>
    <t>環境構成の理論と実践　第１巻</t>
  </si>
  <si>
    <t>環境構成の理論と実践　第２巻</t>
  </si>
  <si>
    <t>軽度発達障害のある子どもたち　第１巻</t>
    <phoneticPr fontId="1"/>
  </si>
  <si>
    <t>特別支援教育 知的障がい児のキャリア発達を育む学校力　第２巻</t>
  </si>
  <si>
    <t>特別支援教育 知的障がい児のキャリア発達を育む学校力　第３巻</t>
    <phoneticPr fontId="1"/>
  </si>
  <si>
    <t>認知症を生きる高齢者とのコミュニケーション 第１巻</t>
    <phoneticPr fontId="1"/>
  </si>
  <si>
    <t>特別支援教育 知的障がい児のキャリア発達を育むキャリア教育 第１巻</t>
    <phoneticPr fontId="1"/>
  </si>
  <si>
    <t>３法令と障がいのある子どもの教育･保育 第１巻</t>
    <rPh sb="10" eb="11">
      <t>コ</t>
    </rPh>
    <phoneticPr fontId="1"/>
  </si>
  <si>
    <t>３法令と障がいのある子どもの教育･保育 第２巻</t>
    <rPh sb="10" eb="11">
      <t>コ</t>
    </rPh>
    <phoneticPr fontId="1"/>
  </si>
  <si>
    <t>ユーモア・コミュニケーション　第１巻</t>
    <phoneticPr fontId="1"/>
  </si>
  <si>
    <t>ユーモア・コミュニケーション　第２巻</t>
  </si>
  <si>
    <t>ユーモア・コミュニケーション　第３巻</t>
  </si>
  <si>
    <t>遊び保育の実際　第１巻</t>
    <phoneticPr fontId="1"/>
  </si>
  <si>
    <t>遊び保育の実際　第２巻</t>
  </si>
  <si>
    <t>遊び保育の実際　第３巻</t>
  </si>
  <si>
    <t>遊び保育の実際　第４巻</t>
  </si>
  <si>
    <t>赤ちゃんとの出会いと関係つくり 第１巻</t>
    <phoneticPr fontId="1"/>
  </si>
  <si>
    <t>懐かしくて新しい　紙芝居ｺﾐｭﾆｹｰｼｮﾝ　第２巻</t>
  </si>
  <si>
    <t>子どもと保育者に届けたい弾き歌いと音楽表現 理論編</t>
    <rPh sb="22" eb="25">
      <t>リロンヘン</t>
    </rPh>
    <phoneticPr fontId="1"/>
  </si>
  <si>
    <t>子どもと保育者に届けたい弾き歌いと音楽表現 第１巻</t>
    <rPh sb="22" eb="23">
      <t>ダイ</t>
    </rPh>
    <rPh sb="24" eb="25">
      <t>カン</t>
    </rPh>
    <phoneticPr fontId="1"/>
  </si>
  <si>
    <t>子どもと保育者に届けたい弾き歌いと音楽表現 第２巻</t>
    <rPh sb="22" eb="23">
      <t>ダイ</t>
    </rPh>
    <rPh sb="24" eb="25">
      <t>カン</t>
    </rPh>
    <phoneticPr fontId="1"/>
  </si>
  <si>
    <t>児童養護施設における施設実習 第３巻</t>
    <rPh sb="0" eb="6">
      <t>ジドウヨウゴシセツ</t>
    </rPh>
    <rPh sb="10" eb="14">
      <t>シセツジッシュウ</t>
    </rPh>
    <rPh sb="15" eb="16">
      <t>ダイ</t>
    </rPh>
    <rPh sb="17" eb="18">
      <t>カン</t>
    </rPh>
    <phoneticPr fontId="1"/>
  </si>
  <si>
    <t>施設実習のための「日誌」の書き方</t>
    <rPh sb="0" eb="4">
      <t>シセツジッシュウ</t>
    </rPh>
    <rPh sb="9" eb="11">
      <t>ニッシ</t>
    </rPh>
    <rPh sb="13" eb="14">
      <t>カ</t>
    </rPh>
    <rPh sb="15" eb="16">
      <t>カタ</t>
    </rPh>
    <phoneticPr fontId="1"/>
  </si>
  <si>
    <t>感じたままに表現するピアノ奏法 第１巻</t>
    <rPh sb="0" eb="1">
      <t>カン</t>
    </rPh>
    <rPh sb="6" eb="8">
      <t>ヒョウゲン</t>
    </rPh>
    <rPh sb="13" eb="15">
      <t>ソウホウ</t>
    </rPh>
    <rPh sb="16" eb="17">
      <t>ダイ</t>
    </rPh>
    <rPh sb="18" eb="19">
      <t>カン</t>
    </rPh>
    <phoneticPr fontId="1"/>
  </si>
  <si>
    <t>感じたままに表現するピアノ奏法 第２巻</t>
    <rPh sb="0" eb="1">
      <t>カン</t>
    </rPh>
    <rPh sb="6" eb="8">
      <t>ヒョウゲン</t>
    </rPh>
    <rPh sb="13" eb="15">
      <t>ソウホウ</t>
    </rPh>
    <rPh sb="16" eb="17">
      <t>ダイ</t>
    </rPh>
    <rPh sb="18" eb="19">
      <t>カン</t>
    </rPh>
    <phoneticPr fontId="1"/>
  </si>
  <si>
    <t>乳児の食べる機能の発達と成長・発育 第１巻</t>
    <phoneticPr fontId="1"/>
  </si>
  <si>
    <t>乳児の食べる機能の発達と成長・発育 第２巻</t>
  </si>
  <si>
    <t>保育ゼミナール　第１巻</t>
    <phoneticPr fontId="1"/>
  </si>
  <si>
    <t>　※　廃　番　※</t>
    <rPh sb="3" eb="4">
      <t>ハイ</t>
    </rPh>
    <rPh sb="5" eb="6">
      <t>バン</t>
    </rPh>
    <phoneticPr fontId="1"/>
  </si>
  <si>
    <t>　※　許諾不可　※</t>
    <rPh sb="3" eb="5">
      <t>キョダク</t>
    </rPh>
    <rPh sb="5" eb="7">
      <t>フカ</t>
    </rPh>
    <phoneticPr fontId="1"/>
  </si>
  <si>
    <t>　※　廃　番　　※　→260</t>
    <rPh sb="3" eb="4">
      <t>ハイ</t>
    </rPh>
    <rPh sb="5" eb="6">
      <t>バン</t>
    </rPh>
    <phoneticPr fontId="1"/>
  </si>
  <si>
    <t>　※　廃　番　　※　→261</t>
    <rPh sb="3" eb="4">
      <t>ハイ</t>
    </rPh>
    <rPh sb="5" eb="6">
      <t>バン</t>
    </rPh>
    <phoneticPr fontId="1"/>
  </si>
  <si>
    <t>　※　廃　番　　※　→262</t>
    <rPh sb="3" eb="4">
      <t>ハイ</t>
    </rPh>
    <rPh sb="5" eb="6">
      <t>バン</t>
    </rPh>
    <phoneticPr fontId="1"/>
  </si>
  <si>
    <t>　※　許　諾　不　可　※</t>
    <rPh sb="3" eb="4">
      <t>モト</t>
    </rPh>
    <rPh sb="5" eb="6">
      <t>ダク</t>
    </rPh>
    <rPh sb="7" eb="8">
      <t>フ</t>
    </rPh>
    <rPh sb="9" eb="10">
      <t>カ</t>
    </rPh>
    <phoneticPr fontId="1"/>
  </si>
  <si>
    <t>　※　許　諾　不　可　※</t>
    <phoneticPr fontId="1"/>
  </si>
  <si>
    <t>考える力･意欲･関わる力が育つ保育　 第１巻</t>
    <phoneticPr fontId="1"/>
  </si>
  <si>
    <t>考える力･意欲･関わる力が育つ保育　 第２巻</t>
  </si>
  <si>
    <t>　※　該当作品なし　※</t>
    <rPh sb="3" eb="5">
      <t>ガイトウ</t>
    </rPh>
    <rPh sb="5" eb="7">
      <t>サクヒン</t>
    </rPh>
    <phoneticPr fontId="1"/>
  </si>
  <si>
    <t>特別支援教育 知的障がい児のキャリア発達を育む学校力　第１巻</t>
    <phoneticPr fontId="1"/>
  </si>
  <si>
    <t>DVD主体的学び・対話的学び・深い学びへのアプローチ 第１巻</t>
    <rPh sb="17" eb="18">
      <t>マナ</t>
    </rPh>
    <phoneticPr fontId="1"/>
  </si>
  <si>
    <t>DVD主体的学び・対話的学び・深い学びへのアプローチ 第２巻</t>
    <rPh sb="17" eb="18">
      <t>マナ</t>
    </rPh>
    <phoneticPr fontId="1"/>
  </si>
  <si>
    <t>DVD主体的学び・対話的学び・深い学びへのアプローチ 第３巻</t>
    <rPh sb="17" eb="18">
      <t>マナ</t>
    </rPh>
    <phoneticPr fontId="1"/>
  </si>
  <si>
    <t>DVD主体的学び・対話的学び・深い学びへのアプローチ 第４巻</t>
    <rPh sb="17" eb="18">
      <t>マナ</t>
    </rPh>
    <phoneticPr fontId="1"/>
  </si>
  <si>
    <t>豊かな音楽表現を育てる幼児のリトミック　第１巻</t>
    <rPh sb="5" eb="7">
      <t>ヒョウゲン</t>
    </rPh>
    <rPh sb="8" eb="9">
      <t>ソダ</t>
    </rPh>
    <phoneticPr fontId="1"/>
  </si>
  <si>
    <t>豊かな音楽表現を育てる幼児のリトミック　第２巻</t>
    <rPh sb="5" eb="7">
      <t>ヒョウゲン</t>
    </rPh>
    <rPh sb="8" eb="9">
      <t>ソダ</t>
    </rPh>
    <phoneticPr fontId="1"/>
  </si>
  <si>
    <t>豊かな音楽表現を育てる幼児のリトミック　第３巻</t>
    <rPh sb="5" eb="7">
      <t>ヒョウゲン</t>
    </rPh>
    <rPh sb="8" eb="9">
      <t>ソダ</t>
    </rPh>
    <phoneticPr fontId="1"/>
  </si>
  <si>
    <t>懐かしくて新しい  紙芝居コミュニケーション　第１巻</t>
    <phoneticPr fontId="1"/>
  </si>
  <si>
    <t>4124</t>
  </si>
  <si>
    <t>4123</t>
  </si>
  <si>
    <t>4122</t>
  </si>
  <si>
    <t>260</t>
  </si>
  <si>
    <t>4126</t>
  </si>
  <si>
    <t>4125</t>
  </si>
  <si>
    <t>保育のマナーとコミュニケーション　第１巻</t>
    <phoneticPr fontId="1"/>
  </si>
  <si>
    <t>保育のマナーとコミュニケーション　第２巻</t>
  </si>
  <si>
    <t>保育のマナーとコミュニケーション　第３巻</t>
  </si>
  <si>
    <t>保育のマナーとコミュニケーション　第４巻</t>
  </si>
  <si>
    <t>あなたは大丈夫？もえつき症候群 第1巻</t>
    <phoneticPr fontId="1"/>
  </si>
  <si>
    <t>あなたは大丈夫？もえつき症候群 第2巻</t>
  </si>
  <si>
    <t>311</t>
  </si>
  <si>
    <t>312</t>
  </si>
  <si>
    <t>313</t>
  </si>
  <si>
    <t>314</t>
  </si>
  <si>
    <t>315</t>
  </si>
  <si>
    <t>316</t>
  </si>
  <si>
    <t>317</t>
  </si>
  <si>
    <t>318</t>
  </si>
  <si>
    <t>4127</t>
    <phoneticPr fontId="1"/>
  </si>
  <si>
    <t>211</t>
  </si>
  <si>
    <t>212</t>
  </si>
  <si>
    <t>213</t>
  </si>
  <si>
    <t>214</t>
  </si>
  <si>
    <t>215</t>
  </si>
  <si>
    <t>245</t>
  </si>
  <si>
    <t>255</t>
  </si>
  <si>
    <t>265</t>
  </si>
  <si>
    <t>275</t>
  </si>
  <si>
    <t>285</t>
  </si>
  <si>
    <t>235</t>
    <phoneticPr fontId="1"/>
  </si>
  <si>
    <t>236</t>
  </si>
  <si>
    <t>237</t>
  </si>
  <si>
    <t>238</t>
  </si>
  <si>
    <t>239</t>
  </si>
  <si>
    <t>241</t>
  </si>
  <si>
    <t>242</t>
  </si>
  <si>
    <t>243</t>
  </si>
  <si>
    <t>244</t>
  </si>
  <si>
    <t>246</t>
  </si>
  <si>
    <t>247</t>
  </si>
  <si>
    <t>248</t>
  </si>
  <si>
    <t>249</t>
  </si>
  <si>
    <t>250</t>
  </si>
  <si>
    <t>251</t>
  </si>
  <si>
    <t>252</t>
  </si>
  <si>
    <t>253</t>
  </si>
  <si>
    <t>254</t>
  </si>
  <si>
    <t>257</t>
  </si>
  <si>
    <t>258</t>
  </si>
  <si>
    <t>259</t>
  </si>
  <si>
    <t>261</t>
  </si>
  <si>
    <t>262</t>
  </si>
  <si>
    <t>263</t>
  </si>
  <si>
    <t>264</t>
  </si>
  <si>
    <t>266</t>
  </si>
  <si>
    <t>267</t>
  </si>
  <si>
    <t>268</t>
  </si>
  <si>
    <t>269</t>
  </si>
  <si>
    <t>270</t>
  </si>
  <si>
    <t>271</t>
  </si>
  <si>
    <t>272</t>
  </si>
  <si>
    <t>273</t>
  </si>
  <si>
    <t>274</t>
  </si>
  <si>
    <t>276</t>
  </si>
  <si>
    <t>277</t>
  </si>
  <si>
    <t>278</t>
  </si>
  <si>
    <t>279</t>
  </si>
  <si>
    <t>280</t>
  </si>
  <si>
    <t>281</t>
  </si>
  <si>
    <t>282</t>
  </si>
  <si>
    <t>283</t>
  </si>
  <si>
    <t>284</t>
  </si>
  <si>
    <t>286</t>
  </si>
  <si>
    <t>287</t>
  </si>
  <si>
    <t>288</t>
  </si>
  <si>
    <t>289</t>
  </si>
  <si>
    <t>290</t>
  </si>
  <si>
    <t>291</t>
  </si>
  <si>
    <t>292</t>
  </si>
  <si>
    <t>293</t>
  </si>
  <si>
    <t>231</t>
    <phoneticPr fontId="1"/>
  </si>
  <si>
    <t>232</t>
    <phoneticPr fontId="1"/>
  </si>
  <si>
    <t>230</t>
    <phoneticPr fontId="1"/>
  </si>
  <si>
    <t>216</t>
    <phoneticPr fontId="1"/>
  </si>
  <si>
    <t>217</t>
    <phoneticPr fontId="1"/>
  </si>
  <si>
    <t>218</t>
    <phoneticPr fontId="1"/>
  </si>
  <si>
    <t>219</t>
    <phoneticPr fontId="1"/>
  </si>
  <si>
    <t>220</t>
    <phoneticPr fontId="1"/>
  </si>
  <si>
    <t>221</t>
    <phoneticPr fontId="1"/>
  </si>
  <si>
    <t>222</t>
    <phoneticPr fontId="1"/>
  </si>
  <si>
    <t>223</t>
    <phoneticPr fontId="1"/>
  </si>
  <si>
    <t>224</t>
    <phoneticPr fontId="1"/>
  </si>
  <si>
    <t>225</t>
    <phoneticPr fontId="1"/>
  </si>
  <si>
    <t>226</t>
    <phoneticPr fontId="1"/>
  </si>
  <si>
    <t>227</t>
    <phoneticPr fontId="1"/>
  </si>
  <si>
    <t>228</t>
    <phoneticPr fontId="1"/>
  </si>
  <si>
    <t>229</t>
    <phoneticPr fontId="1"/>
  </si>
  <si>
    <t>233</t>
    <phoneticPr fontId="1"/>
  </si>
  <si>
    <t>234</t>
    <phoneticPr fontId="1"/>
  </si>
  <si>
    <t>040</t>
    <phoneticPr fontId="1"/>
  </si>
  <si>
    <t>041</t>
    <phoneticPr fontId="1"/>
  </si>
  <si>
    <t>117</t>
    <phoneticPr fontId="1"/>
  </si>
  <si>
    <t>118</t>
    <phoneticPr fontId="1"/>
  </si>
  <si>
    <t>186</t>
    <phoneticPr fontId="1"/>
  </si>
  <si>
    <t>クラウディア・ブラック ビデオシリーズ　第１巻</t>
    <phoneticPr fontId="1"/>
  </si>
  <si>
    <t>クラウディア・ブラック ビデオシリーズ　第２巻</t>
  </si>
  <si>
    <t>クラウディア・ブラック ビデオシリーズ　第３巻</t>
  </si>
  <si>
    <t>№</t>
    <phoneticPr fontId="1"/>
  </si>
  <si>
    <t>配信許諾申請書兼契約書</t>
    <rPh sb="0" eb="4">
      <t>ハイシンキョダク</t>
    </rPh>
    <rPh sb="4" eb="6">
      <t>シンセイ</t>
    </rPh>
    <rPh sb="6" eb="7">
      <t>ショ</t>
    </rPh>
    <rPh sb="7" eb="8">
      <t>ケン</t>
    </rPh>
    <rPh sb="8" eb="11">
      <t>ケイヤクショ</t>
    </rPh>
    <phoneticPr fontId="1"/>
  </si>
  <si>
    <r>
      <rPr>
        <b/>
        <u/>
        <sz val="12"/>
        <color theme="1"/>
        <rFont val="ＭＳ 明朝"/>
        <family val="1"/>
        <charset val="128"/>
      </rPr>
      <t>20　　年　　月　　日</t>
    </r>
    <r>
      <rPr>
        <b/>
        <sz val="12"/>
        <color theme="1"/>
        <rFont val="ＭＳ 明朝"/>
        <family val="1"/>
        <charset val="128"/>
      </rPr>
      <t>　～</t>
    </r>
    <rPh sb="4" eb="5">
      <t>ネン</t>
    </rPh>
    <rPh sb="7" eb="8">
      <t>ガツ</t>
    </rPh>
    <rPh sb="10" eb="11">
      <t>ニチ</t>
    </rPh>
    <phoneticPr fontId="1"/>
  </si>
  <si>
    <t>下記をよく読み、記入欄にすべてご記入ください。（必須）</t>
    <rPh sb="0" eb="2">
      <t>カキ</t>
    </rPh>
    <rPh sb="5" eb="6">
      <t>ヨ</t>
    </rPh>
    <rPh sb="8" eb="11">
      <t>キニュウラン</t>
    </rPh>
    <rPh sb="16" eb="18">
      <t>キニュウ</t>
    </rPh>
    <rPh sb="24" eb="26">
      <t>ヒッス</t>
    </rPh>
    <phoneticPr fontId="1"/>
  </si>
  <si>
    <t>（乙）</t>
    <rPh sb="1" eb="2">
      <t>オツ</t>
    </rPh>
    <phoneticPr fontId="1"/>
  </si>
  <si>
    <t>使用者
情報
（甲）</t>
    <rPh sb="0" eb="3">
      <t>シヨウシャ</t>
    </rPh>
    <rPh sb="4" eb="6">
      <t>ジョウホウ</t>
    </rPh>
    <rPh sb="8" eb="9">
      <t>コウ</t>
    </rPh>
    <phoneticPr fontId="1"/>
  </si>
  <si>
    <t>東京都渋谷区代々木2-18-5</t>
    <rPh sb="0" eb="3">
      <t>トウキョウト</t>
    </rPh>
    <rPh sb="3" eb="6">
      <t>シブヤク</t>
    </rPh>
    <rPh sb="6" eb="9">
      <t>ヨヨギ</t>
    </rPh>
    <phoneticPr fontId="1"/>
  </si>
  <si>
    <t>株式会社新宿スタジオ</t>
    <rPh sb="0" eb="4">
      <t>カブシキガイシャ</t>
    </rPh>
    <rPh sb="4" eb="6">
      <t>シンジュク</t>
    </rPh>
    <phoneticPr fontId="1"/>
  </si>
  <si>
    <t>※使用開始の前月までにお支払いが完了するように、新宿スタジオへ申請してください。</t>
    <rPh sb="1" eb="5">
      <t>シヨウカイシ</t>
    </rPh>
    <rPh sb="6" eb="8">
      <t>ゼンゲツ</t>
    </rPh>
    <rPh sb="12" eb="14">
      <t>シハラ</t>
    </rPh>
    <rPh sb="16" eb="18">
      <t>カンリョウ</t>
    </rPh>
    <rPh sb="24" eb="26">
      <t>シンジュク</t>
    </rPh>
    <rPh sb="31" eb="33">
      <t>シンセイ</t>
    </rPh>
    <phoneticPr fontId="1"/>
  </si>
  <si>
    <t>商品番号をご入力ください。作品名は自動で入力されます。</t>
    <rPh sb="13" eb="16">
      <t>サクヒンメイ</t>
    </rPh>
    <rPh sb="17" eb="19">
      <t>ジドウ</t>
    </rPh>
    <rPh sb="20" eb="22">
      <t>ニュウリョク</t>
    </rPh>
    <phoneticPr fontId="1"/>
  </si>
  <si>
    <t>総数</t>
    <rPh sb="0" eb="2">
      <t>ソウスウ</t>
    </rPh>
    <phoneticPr fontId="1"/>
  </si>
  <si>
    <t>巻</t>
    <rPh sb="0" eb="1">
      <t>カン</t>
    </rPh>
    <phoneticPr fontId="1"/>
  </si>
  <si>
    <r>
      <t xml:space="preserve">使用期間
</t>
    </r>
    <r>
      <rPr>
        <sz val="7"/>
        <color theme="1"/>
        <rFont val="ＭＳ 明朝"/>
        <family val="1"/>
        <charset val="128"/>
      </rPr>
      <t>※1日以外の開始日をご希望の方は
下の空欄にご入力ください。
※１か月・３か月・６か月・12か月の
どれかを入力してください。</t>
    </r>
    <rPh sb="0" eb="4">
      <t>シヨウキカン</t>
    </rPh>
    <rPh sb="7" eb="8">
      <t>ニチ</t>
    </rPh>
    <rPh sb="8" eb="10">
      <t>イガイ</t>
    </rPh>
    <rPh sb="11" eb="13">
      <t>カイシ</t>
    </rPh>
    <rPh sb="13" eb="14">
      <t>ビ</t>
    </rPh>
    <rPh sb="16" eb="18">
      <t>キボウ</t>
    </rPh>
    <rPh sb="19" eb="20">
      <t>カタ</t>
    </rPh>
    <rPh sb="22" eb="23">
      <t>シタ</t>
    </rPh>
    <rPh sb="24" eb="26">
      <t>クウラン</t>
    </rPh>
    <rPh sb="28" eb="30">
      <t>ニュウリョク</t>
    </rPh>
    <rPh sb="39" eb="40">
      <t>ツキ</t>
    </rPh>
    <rPh sb="43" eb="44">
      <t>ツキ</t>
    </rPh>
    <rPh sb="47" eb="48">
      <t>ツキ</t>
    </rPh>
    <rPh sb="52" eb="53">
      <t>ツキ</t>
    </rPh>
    <rPh sb="59" eb="61">
      <t>ニュウリョク</t>
    </rPh>
    <phoneticPr fontId="1"/>
  </si>
  <si>
    <t>作品番号が分からない場合は作品リストタブより検索してください。</t>
    <rPh sb="0" eb="2">
      <t>サクヒン</t>
    </rPh>
    <rPh sb="2" eb="4">
      <t>バンゴウ</t>
    </rPh>
    <rPh sb="5" eb="6">
      <t>ワ</t>
    </rPh>
    <rPh sb="10" eb="12">
      <t>バアイ</t>
    </rPh>
    <rPh sb="13" eb="15">
      <t>サクヒン</t>
    </rPh>
    <rPh sb="22" eb="24">
      <t>ケンサク</t>
    </rPh>
    <phoneticPr fontId="1"/>
  </si>
  <si>
    <t>使用者（以下「甲」）と株式会社新宿スタジオ（以下「乙」）は、甲が所持しているDVDの公衆送信に関する契約を締結する。</t>
    <rPh sb="30" eb="31">
      <t>コウ</t>
    </rPh>
    <rPh sb="32" eb="34">
      <t>ショジ</t>
    </rPh>
    <rPh sb="42" eb="44">
      <t>コウシュウ</t>
    </rPh>
    <rPh sb="44" eb="46">
      <t>ソウシン</t>
    </rPh>
    <phoneticPr fontId="1"/>
  </si>
  <si>
    <t>税込価格</t>
    <rPh sb="0" eb="2">
      <t>ゼイコミ</t>
    </rPh>
    <rPh sb="2" eb="4">
      <t>カカク</t>
    </rPh>
    <phoneticPr fontId="1"/>
  </si>
  <si>
    <r>
      <t xml:space="preserve">許可書の形態
</t>
    </r>
    <r>
      <rPr>
        <sz val="7"/>
        <color theme="1"/>
        <rFont val="ＭＳ 明朝"/>
        <family val="1"/>
        <charset val="128"/>
      </rPr>
      <t>※どちらかをご入力ください。</t>
    </r>
    <rPh sb="0" eb="3">
      <t>キョカショ</t>
    </rPh>
    <rPh sb="4" eb="6">
      <t>ケイタイ</t>
    </rPh>
    <rPh sb="14" eb="16">
      <t>ニュウリョク</t>
    </rPh>
    <phoneticPr fontId="1"/>
  </si>
  <si>
    <t>12か月単価</t>
    <rPh sb="3" eb="4">
      <t>ツキ</t>
    </rPh>
    <rPh sb="4" eb="6">
      <t>タンカ</t>
    </rPh>
    <phoneticPr fontId="1"/>
  </si>
  <si>
    <t>税抜価格</t>
    <rPh sb="0" eb="2">
      <t>ゼイヌキ</t>
    </rPh>
    <rPh sb="2" eb="4">
      <t>カカク</t>
    </rPh>
    <phoneticPr fontId="1"/>
  </si>
  <si>
    <t>6か月単価</t>
    <rPh sb="2" eb="3">
      <t>ツキ</t>
    </rPh>
    <rPh sb="3" eb="5">
      <t>タンカ</t>
    </rPh>
    <phoneticPr fontId="1"/>
  </si>
  <si>
    <t>3か月単価</t>
    <rPh sb="2" eb="3">
      <t>ツキ</t>
    </rPh>
    <rPh sb="3" eb="5">
      <t>タンカ</t>
    </rPh>
    <phoneticPr fontId="1"/>
  </si>
  <si>
    <t>1か月単価</t>
    <rPh sb="2" eb="3">
      <t>ツキ</t>
    </rPh>
    <rPh sb="3" eb="5">
      <t>タンカ</t>
    </rPh>
    <phoneticPr fontId="1"/>
  </si>
  <si>
    <t>35</t>
  </si>
  <si>
    <t>34</t>
  </si>
  <si>
    <t>33</t>
  </si>
  <si>
    <t>32</t>
  </si>
  <si>
    <t>31</t>
  </si>
  <si>
    <t>30</t>
    <phoneticPr fontId="1"/>
  </si>
  <si>
    <t>29</t>
    <phoneticPr fontId="1"/>
  </si>
  <si>
    <t>28</t>
  </si>
  <si>
    <t>27</t>
  </si>
  <si>
    <t>26</t>
  </si>
  <si>
    <t>25</t>
  </si>
  <si>
    <t>24</t>
  </si>
  <si>
    <t>23</t>
  </si>
  <si>
    <t>22</t>
  </si>
  <si>
    <t>21</t>
  </si>
  <si>
    <t>20</t>
  </si>
  <si>
    <t>19</t>
  </si>
  <si>
    <t>18</t>
  </si>
  <si>
    <t>17</t>
  </si>
  <si>
    <t>16</t>
  </si>
  <si>
    <t>15</t>
  </si>
  <si>
    <t>14</t>
  </si>
  <si>
    <t>13</t>
  </si>
  <si>
    <t>12</t>
  </si>
  <si>
    <t>11</t>
  </si>
  <si>
    <t>10</t>
  </si>
  <si>
    <t>9</t>
  </si>
  <si>
    <t>8</t>
  </si>
  <si>
    <t>7</t>
  </si>
  <si>
    <t>6</t>
  </si>
  <si>
    <t>5</t>
  </si>
  <si>
    <t>4</t>
  </si>
  <si>
    <t>3</t>
  </si>
  <si>
    <t>2</t>
  </si>
  <si>
    <t>1</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</si>
  <si>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</si>
  <si>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</si>
  <si>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</si>
  <si>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</si>
  <si>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</si>
  <si>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</si>
  <si>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</si>
  <si>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</si>
  <si>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</si>
  <si>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</si>
  <si>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</si>
  <si>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</si>
  <si>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</si>
  <si>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</si>
  <si>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</si>
  <si>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</si>
  <si>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</si>
  <si>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</si>
  <si>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</si>
  <si>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</si>
  <si>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</si>
  <si>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</si>
  <si>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</si>
  <si>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</si>
  <si>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</si>
  <si>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</si>
  <si>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</si>
  <si>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</si>
  <si>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</si>
  <si>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</si>
  <si>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</si>
  <si>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</si>
  <si>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</si>
  <si>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</si>
  <si>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</si>
  <si>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</si>
  <si>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</si>
  <si>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</si>
  <si>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</si>
  <si>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</si>
  <si>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</si>
  <si>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</si>
  <si>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</si>
  <si>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</si>
  <si>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</si>
  <si>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</si>
  <si>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</si>
  <si>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</si>
  <si>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</si>
  <si>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</si>
  <si>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</si>
  <si>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</si>
  <si>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</si>
  <si>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</si>
  <si>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</si>
  <si>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</si>
  <si>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</si>
  <si>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</si>
  <si>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</si>
  <si>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</si>
  <si>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</si>
  <si>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</si>
  <si>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</si>
  <si>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</si>
  <si>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117</t>
  </si>
  <si>
    <t>118</t>
  </si>
  <si>
    <t xml:space="preserve">（１）作品の著作権は乙にある。原則として、公衆送信の受信者の数は、授業を担当する教員等及び当該授業の履修者等の数を超えないこと。なお、著作者の利益を不当に害することまでは認めていないことについては甲は留意すること。
（２）配信使用は申請後に定められた期間までの使用とする。
使用期間の延長を希望する場合も、甲は乙にその都度許諾申請をしないとならない。使用期間を超えて使用した場合、契約違反により乙から甲に請求金額の150％を追徴する。使用開始日は入金翌月の１日、終了日は月末を基本とするが、希望がある場合は申請の際にその旨を乙に伝える。甲はサーバー等にアップロードした場合、使用期間を過ぎたら削除しなければならない。
（３）申請していない作品は配信で使用してはならない。使用する場合は申請が必要となる。
（４）海外版権の作品、肖像権で制限がある作品は配信使用許諾対象外である。
（５）この申請書で契約できる機関は、非営利の教育機関とする。
幼稚園、小学校、中学校、義務教育学校、高等学校、中等教育学校、特別支援学校、大学、高等専門学校および教育センター等での受講費無料の研修に適用される。
</t>
    <rPh sb="3" eb="5">
      <t>サクヒン</t>
    </rPh>
    <rPh sb="6" eb="9">
      <t>チョサクケン</t>
    </rPh>
    <rPh sb="10" eb="11">
      <t>オツ</t>
    </rPh>
    <rPh sb="67" eb="70">
      <t>チョサクシャ</t>
    </rPh>
    <rPh sb="98" eb="99">
      <t>コウ</t>
    </rPh>
    <rPh sb="112" eb="114">
      <t>ハイシン</t>
    </rPh>
    <rPh sb="114" eb="116">
      <t>シヨウ</t>
    </rPh>
    <rPh sb="117" eb="120">
      <t>シンセイゴ</t>
    </rPh>
    <rPh sb="121" eb="122">
      <t>サダ</t>
    </rPh>
    <rPh sb="126" eb="128">
      <t>キカン</t>
    </rPh>
    <rPh sb="131" eb="133">
      <t>シヨウ</t>
    </rPh>
    <rPh sb="138" eb="140">
      <t>シヨウ</t>
    </rPh>
    <rPh sb="140" eb="142">
      <t>キカン</t>
    </rPh>
    <rPh sb="143" eb="145">
      <t>エンチョウ</t>
    </rPh>
    <rPh sb="146" eb="148">
      <t>キボウ</t>
    </rPh>
    <rPh sb="150" eb="152">
      <t>バアイ</t>
    </rPh>
    <rPh sb="154" eb="155">
      <t>コウ</t>
    </rPh>
    <rPh sb="156" eb="157">
      <t>オツ</t>
    </rPh>
    <rPh sb="160" eb="162">
      <t>ツド</t>
    </rPh>
    <rPh sb="162" eb="164">
      <t>キョダク</t>
    </rPh>
    <rPh sb="164" eb="166">
      <t>シンセイ</t>
    </rPh>
    <rPh sb="176" eb="180">
      <t>シヨウキカン</t>
    </rPh>
    <rPh sb="181" eb="182">
      <t>コ</t>
    </rPh>
    <rPh sb="191" eb="193">
      <t>ケイヤク</t>
    </rPh>
    <rPh sb="193" eb="195">
      <t>イハン</t>
    </rPh>
    <rPh sb="198" eb="199">
      <t>オツ</t>
    </rPh>
    <rPh sb="201" eb="202">
      <t>コウ</t>
    </rPh>
    <rPh sb="230" eb="231">
      <t>ニチ</t>
    </rPh>
    <rPh sb="239" eb="241">
      <t>キホン</t>
    </rPh>
    <rPh sb="254" eb="256">
      <t>シンセイ</t>
    </rPh>
    <rPh sb="257" eb="258">
      <t>サイ</t>
    </rPh>
    <rPh sb="261" eb="262">
      <t>ムネ</t>
    </rPh>
    <rPh sb="263" eb="264">
      <t>オツ</t>
    </rPh>
    <rPh sb="265" eb="266">
      <t>ツタ</t>
    </rPh>
    <rPh sb="269" eb="270">
      <t>コウ</t>
    </rPh>
    <rPh sb="275" eb="276">
      <t>トウ</t>
    </rPh>
    <rPh sb="285" eb="287">
      <t>バアイ</t>
    </rPh>
    <rPh sb="288" eb="290">
      <t>シヨウ</t>
    </rPh>
    <rPh sb="290" eb="292">
      <t>キカン</t>
    </rPh>
    <rPh sb="293" eb="294">
      <t>ス</t>
    </rPh>
    <rPh sb="297" eb="299">
      <t>サクジョ</t>
    </rPh>
    <rPh sb="314" eb="316">
      <t>シンセイ</t>
    </rPh>
    <rPh sb="321" eb="323">
      <t>サクヒン</t>
    </rPh>
    <rPh sb="324" eb="326">
      <t>ハイシン</t>
    </rPh>
    <rPh sb="327" eb="329">
      <t>シヨウ</t>
    </rPh>
    <rPh sb="337" eb="339">
      <t>シヨウ</t>
    </rPh>
    <rPh sb="341" eb="343">
      <t>バアイ</t>
    </rPh>
    <rPh sb="344" eb="346">
      <t>シンセイ</t>
    </rPh>
    <rPh sb="347" eb="349">
      <t>ヒツヨウ</t>
    </rPh>
    <rPh sb="398" eb="400">
      <t>シンセイ</t>
    </rPh>
    <rPh sb="400" eb="401">
      <t>ショ</t>
    </rPh>
    <rPh sb="402" eb="404">
      <t>ケイヤク</t>
    </rPh>
    <rPh sb="407" eb="409">
      <t>キカン</t>
    </rPh>
    <rPh sb="411" eb="414">
      <t>ヒエイリ</t>
    </rPh>
    <rPh sb="415" eb="417">
      <t>キョウイク</t>
    </rPh>
    <rPh sb="417" eb="419">
      <t>キカン</t>
    </rPh>
    <rPh sb="474" eb="476">
      <t>キョウイク</t>
    </rPh>
    <rPh sb="480" eb="481">
      <t>トウ</t>
    </rPh>
    <rPh sb="486" eb="488">
      <t>ムリョウ</t>
    </rPh>
    <rPh sb="489" eb="491">
      <t>ケンシュウ</t>
    </rPh>
    <rPh sb="492" eb="494">
      <t>テキヨウ</t>
    </rPh>
    <phoneticPr fontId="1"/>
  </si>
  <si>
    <r>
      <t xml:space="preserve">配信使用巻数
</t>
    </r>
    <r>
      <rPr>
        <sz val="7"/>
        <color theme="1"/>
        <rFont val="ＭＳ 明朝"/>
        <family val="1"/>
        <charset val="128"/>
      </rPr>
      <t>※申請書②から自動で入力されます。</t>
    </r>
    <rPh sb="8" eb="11">
      <t>シンセイショ</t>
    </rPh>
    <rPh sb="14" eb="16">
      <t>ジドウ</t>
    </rPh>
    <rPh sb="17" eb="19">
      <t>ニュウリョク</t>
    </rPh>
    <phoneticPr fontId="1"/>
  </si>
  <si>
    <r>
      <t>使用媒体</t>
    </r>
    <r>
      <rPr>
        <b/>
        <sz val="11"/>
        <color theme="1"/>
        <rFont val="ＭＳ 明朝"/>
        <family val="1"/>
        <charset val="128"/>
      </rPr>
      <t>（ZOOM等）</t>
    </r>
    <phoneticPr fontId="1"/>
  </si>
  <si>
    <t>請求書の御宛名</t>
    <rPh sb="0" eb="2">
      <t>セイキュウ</t>
    </rPh>
    <rPh sb="2" eb="3">
      <t>ショ</t>
    </rPh>
    <rPh sb="4" eb="5">
      <t>オ</t>
    </rPh>
    <rPh sb="5" eb="7">
      <t>アテナ</t>
    </rPh>
    <phoneticPr fontId="1"/>
  </si>
  <si>
    <t>郵便番号・ご住所</t>
    <rPh sb="0" eb="4">
      <t>ユウビンバンゴウ</t>
    </rPh>
    <rPh sb="6" eb="8">
      <t>ジュウショ</t>
    </rPh>
    <phoneticPr fontId="1"/>
  </si>
  <si>
    <t xml:space="preserve"> 様</t>
    <rPh sb="1" eb="2">
      <t>サマ</t>
    </rPh>
    <phoneticPr fontId="1"/>
  </si>
  <si>
    <t>見積日</t>
    <rPh sb="0" eb="3">
      <t>ミツモリヒ</t>
    </rPh>
    <phoneticPr fontId="1"/>
  </si>
  <si>
    <t>株式会社新宿スタジオ</t>
    <rPh sb="0" eb="6">
      <t>カブシキガイシャシンジュク</t>
    </rPh>
    <phoneticPr fontId="1"/>
  </si>
  <si>
    <t>151-0053</t>
    <phoneticPr fontId="1"/>
  </si>
  <si>
    <t>東京都渋谷区代々木2-18-5</t>
    <rPh sb="0" eb="6">
      <t>トウキョウトシブヤク</t>
    </rPh>
    <rPh sb="6" eb="9">
      <t>ヨヨギ</t>
    </rPh>
    <phoneticPr fontId="1"/>
  </si>
  <si>
    <t>TEL: 03-3379-1415</t>
    <phoneticPr fontId="1"/>
  </si>
  <si>
    <t>FAX: 03-3379-1480</t>
    <phoneticPr fontId="1"/>
  </si>
  <si>
    <t>E-mail: shop@shinjuku-studio.com</t>
    <phoneticPr fontId="1"/>
  </si>
  <si>
    <t>御  見  積  書</t>
    <rPh sb="0" eb="1">
      <t>オ</t>
    </rPh>
    <rPh sb="3" eb="4">
      <t>ミ</t>
    </rPh>
    <rPh sb="6" eb="7">
      <t>セキ</t>
    </rPh>
    <rPh sb="9" eb="10">
      <t>ショ</t>
    </rPh>
    <phoneticPr fontId="1"/>
  </si>
  <si>
    <t>下記の通り、お見積り申し上げます。</t>
    <rPh sb="0" eb="2">
      <t>カキ</t>
    </rPh>
    <rPh sb="3" eb="4">
      <t>トオ</t>
    </rPh>
    <rPh sb="7" eb="9">
      <t>ミツモ</t>
    </rPh>
    <rPh sb="10" eb="11">
      <t>モウ</t>
    </rPh>
    <rPh sb="12" eb="13">
      <t>ア</t>
    </rPh>
    <phoneticPr fontId="1"/>
  </si>
  <si>
    <t>オンライン配信使用料</t>
  </si>
  <si>
    <t>発行から３か月</t>
    <rPh sb="0" eb="2">
      <t>ハッコウ</t>
    </rPh>
    <rPh sb="6" eb="7">
      <t>ツキ</t>
    </rPh>
    <phoneticPr fontId="1"/>
  </si>
  <si>
    <t>合計金額</t>
    <rPh sb="0" eb="2">
      <t>ゴウケイ</t>
    </rPh>
    <rPh sb="2" eb="4">
      <t>キンガク</t>
    </rPh>
    <phoneticPr fontId="1"/>
  </si>
  <si>
    <t>（税込）</t>
    <rPh sb="1" eb="3">
      <t>ゼイコミ</t>
    </rPh>
    <phoneticPr fontId="1"/>
  </si>
  <si>
    <t>単価</t>
    <rPh sb="0" eb="2">
      <t>タンカ</t>
    </rPh>
    <phoneticPr fontId="1"/>
  </si>
  <si>
    <t>数量</t>
    <rPh sb="0" eb="2">
      <t>スウリョウ</t>
    </rPh>
    <phoneticPr fontId="1"/>
  </si>
  <si>
    <t>金額</t>
    <rPh sb="0" eb="2">
      <t>キンガク</t>
    </rPh>
    <phoneticPr fontId="1"/>
  </si>
  <si>
    <t>備考</t>
    <rPh sb="0" eb="2">
      <t>ビコウ</t>
    </rPh>
    <phoneticPr fontId="1"/>
  </si>
  <si>
    <t>件名</t>
    <rPh sb="0" eb="2">
      <t>ケンメイ</t>
    </rPh>
    <phoneticPr fontId="1"/>
  </si>
  <si>
    <t>支払条件</t>
    <rPh sb="0" eb="4">
      <t>シハライジョウケン</t>
    </rPh>
    <phoneticPr fontId="1"/>
  </si>
  <si>
    <t>有効期限</t>
    <rPh sb="0" eb="4">
      <t>ユウコウキゲン</t>
    </rPh>
    <phoneticPr fontId="1"/>
  </si>
  <si>
    <t>合計金額</t>
    <rPh sb="0" eb="4">
      <t>ゴウケイキンガク</t>
    </rPh>
    <phoneticPr fontId="1"/>
  </si>
  <si>
    <t>契約期間</t>
    <rPh sb="0" eb="4">
      <t>ケイヤクキカン</t>
    </rPh>
    <phoneticPr fontId="1"/>
  </si>
  <si>
    <t>か月</t>
    <rPh sb="1" eb="2">
      <t>ツキ</t>
    </rPh>
    <phoneticPr fontId="1"/>
  </si>
  <si>
    <t>本数</t>
    <rPh sb="0" eb="2">
      <t>ホンスウ</t>
    </rPh>
    <phoneticPr fontId="1"/>
  </si>
  <si>
    <t>×</t>
    <phoneticPr fontId="1"/>
  </si>
  <si>
    <t>＝</t>
    <phoneticPr fontId="1"/>
  </si>
  <si>
    <t>×</t>
    <phoneticPr fontId="1"/>
  </si>
  <si>
    <t>か月</t>
    <phoneticPr fontId="1"/>
  </si>
  <si>
    <t>12-1</t>
  </si>
  <si>
    <t>12-2</t>
  </si>
  <si>
    <t>12-3</t>
  </si>
  <si>
    <t>12-4</t>
  </si>
  <si>
    <t>12-5</t>
  </si>
  <si>
    <t>12-6</t>
  </si>
  <si>
    <t>12-7</t>
  </si>
  <si>
    <t>12-8</t>
  </si>
  <si>
    <t>12-9</t>
  </si>
  <si>
    <t>12-10</t>
  </si>
  <si>
    <t>12-11</t>
  </si>
  <si>
    <t>12-12</t>
  </si>
  <si>
    <t>12-13</t>
  </si>
  <si>
    <t>12-14</t>
  </si>
  <si>
    <t>12-15</t>
  </si>
  <si>
    <t>12-16</t>
  </si>
  <si>
    <t>12-17</t>
  </si>
  <si>
    <t>12-18</t>
  </si>
  <si>
    <t>12-19</t>
  </si>
  <si>
    <t>12-20</t>
  </si>
  <si>
    <t>12-21</t>
  </si>
  <si>
    <t>12-22</t>
  </si>
  <si>
    <t>12-23</t>
  </si>
  <si>
    <t>12-24</t>
  </si>
  <si>
    <t>12-25</t>
  </si>
  <si>
    <t>12-26</t>
  </si>
  <si>
    <t>12-27</t>
  </si>
  <si>
    <t>12-28</t>
  </si>
  <si>
    <t>12-29</t>
  </si>
  <si>
    <t>12-30</t>
  </si>
  <si>
    <t>12-31</t>
  </si>
  <si>
    <t>12-32</t>
  </si>
  <si>
    <t>12-33</t>
  </si>
  <si>
    <t>12-34</t>
  </si>
  <si>
    <t>12-35</t>
  </si>
  <si>
    <t>12-36</t>
  </si>
  <si>
    <t>12-37</t>
  </si>
  <si>
    <t>12-38</t>
  </si>
  <si>
    <t>12-39</t>
  </si>
  <si>
    <t>12-40</t>
  </si>
  <si>
    <t>12-41</t>
  </si>
  <si>
    <t>12-42</t>
  </si>
  <si>
    <t>12-43</t>
  </si>
  <si>
    <t>12-44</t>
  </si>
  <si>
    <t>12-45</t>
  </si>
  <si>
    <t>12-46</t>
  </si>
  <si>
    <t>12-47</t>
  </si>
  <si>
    <t>12-48</t>
  </si>
  <si>
    <t>12-49</t>
  </si>
  <si>
    <t>12-50</t>
  </si>
  <si>
    <t>12-51</t>
  </si>
  <si>
    <t>12-52</t>
  </si>
  <si>
    <t>12-53</t>
  </si>
  <si>
    <t>12-54</t>
  </si>
  <si>
    <t>12-55</t>
  </si>
  <si>
    <t>12-56</t>
  </si>
  <si>
    <t>12-57</t>
  </si>
  <si>
    <t>12-58</t>
  </si>
  <si>
    <t>12-59</t>
  </si>
  <si>
    <t>12-60</t>
  </si>
  <si>
    <t>12-61</t>
  </si>
  <si>
    <t>12-62</t>
  </si>
  <si>
    <t>12-63</t>
  </si>
  <si>
    <t>12-64</t>
  </si>
  <si>
    <t>12-65</t>
  </si>
  <si>
    <t>12-66</t>
  </si>
  <si>
    <t>12-67</t>
  </si>
  <si>
    <t>12-68</t>
  </si>
  <si>
    <t>12-69</t>
  </si>
  <si>
    <t>12-70</t>
  </si>
  <si>
    <t>12-71</t>
  </si>
  <si>
    <t>12-72</t>
  </si>
  <si>
    <t>12-73</t>
  </si>
  <si>
    <t>12-74</t>
  </si>
  <si>
    <t>12-75</t>
  </si>
  <si>
    <t>12-76</t>
  </si>
  <si>
    <t>12-77</t>
  </si>
  <si>
    <t>12-78</t>
  </si>
  <si>
    <t>12-79</t>
  </si>
  <si>
    <t>12-80</t>
  </si>
  <si>
    <t>12-81</t>
  </si>
  <si>
    <t>12-82</t>
  </si>
  <si>
    <t>12-83</t>
  </si>
  <si>
    <t>12-84</t>
  </si>
  <si>
    <t>12-85</t>
  </si>
  <si>
    <t>12-86</t>
  </si>
  <si>
    <t>12-87</t>
  </si>
  <si>
    <t>12-88</t>
  </si>
  <si>
    <t>12-89</t>
  </si>
  <si>
    <t>12-90</t>
  </si>
  <si>
    <t>12-91</t>
  </si>
  <si>
    <t>12-92</t>
  </si>
  <si>
    <t>12-93</t>
  </si>
  <si>
    <t>12-94</t>
  </si>
  <si>
    <t>12-95</t>
  </si>
  <si>
    <t>12-96</t>
  </si>
  <si>
    <t>12-97</t>
  </si>
  <si>
    <t>12-98</t>
  </si>
  <si>
    <t>12-99</t>
  </si>
  <si>
    <t>12-100</t>
  </si>
  <si>
    <t>12-101</t>
  </si>
  <si>
    <t>12-102</t>
  </si>
  <si>
    <t>12-103</t>
  </si>
  <si>
    <t>12-104</t>
  </si>
  <si>
    <t>12-105</t>
  </si>
  <si>
    <t>12-106</t>
  </si>
  <si>
    <t>12-107</t>
  </si>
  <si>
    <t>12-108</t>
  </si>
  <si>
    <t>12-109</t>
  </si>
  <si>
    <t>12-110</t>
  </si>
  <si>
    <t>12-111</t>
  </si>
  <si>
    <t>12-112</t>
  </si>
  <si>
    <t>12-113</t>
  </si>
  <si>
    <t>12-114</t>
  </si>
  <si>
    <t>12-115</t>
  </si>
  <si>
    <t>12-116</t>
  </si>
  <si>
    <t>12-117</t>
  </si>
  <si>
    <t>12-118</t>
  </si>
  <si>
    <t>12-119</t>
  </si>
  <si>
    <t>12-120</t>
  </si>
  <si>
    <t>12-121</t>
  </si>
  <si>
    <t>12-122</t>
  </si>
  <si>
    <t>12-123</t>
  </si>
  <si>
    <t>12-124</t>
  </si>
  <si>
    <t>12-125</t>
  </si>
  <si>
    <t>12-126</t>
  </si>
  <si>
    <t>12-127</t>
  </si>
  <si>
    <t>12-128</t>
  </si>
  <si>
    <t>12-129</t>
  </si>
  <si>
    <t>12-130</t>
  </si>
  <si>
    <t>12-131</t>
  </si>
  <si>
    <t>12-132</t>
  </si>
  <si>
    <t>12-133</t>
  </si>
  <si>
    <t>12-134</t>
  </si>
  <si>
    <t>12-135</t>
  </si>
  <si>
    <t>6-1</t>
  </si>
  <si>
    <t>6-2</t>
  </si>
  <si>
    <t>6-3</t>
  </si>
  <si>
    <t>6-4</t>
  </si>
  <si>
    <t>6-5</t>
  </si>
  <si>
    <t>6-6</t>
  </si>
  <si>
    <t>6-7</t>
  </si>
  <si>
    <t>6-8</t>
  </si>
  <si>
    <t>6-9</t>
  </si>
  <si>
    <t>6-10</t>
  </si>
  <si>
    <t>6-11</t>
  </si>
  <si>
    <t>6-12</t>
  </si>
  <si>
    <t>6-13</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</si>
  <si>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</si>
  <si>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</si>
  <si>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</si>
  <si>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</si>
  <si>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</si>
  <si>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</si>
  <si>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</si>
  <si>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</si>
  <si>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</si>
  <si>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</si>
  <si>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</si>
  <si>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</si>
  <si>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</si>
  <si>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</si>
  <si>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</si>
  <si>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</si>
  <si>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</si>
  <si>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</si>
  <si>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</si>
  <si>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</si>
  <si>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</si>
  <si>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</si>
  <si>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</si>
  <si>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</si>
  <si>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</si>
  <si>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</si>
  <si>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</si>
  <si>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</si>
  <si>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</si>
  <si>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</si>
  <si>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</si>
  <si>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</si>
  <si>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</si>
  <si>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</si>
  <si>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</si>
  <si>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</si>
  <si>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</si>
  <si>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</si>
  <si>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</si>
  <si>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</si>
  <si>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</si>
  <si>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6-55</t>
  </si>
  <si>
    <t>6-56</t>
  </si>
  <si>
    <t>6-57</t>
  </si>
  <si>
    <t>6-58</t>
  </si>
  <si>
    <t>6-59</t>
  </si>
  <si>
    <t>6-60</t>
  </si>
  <si>
    <t>6-61</t>
  </si>
  <si>
    <t>6-62</t>
  </si>
  <si>
    <t>6-63</t>
  </si>
  <si>
    <t>6-64</t>
  </si>
  <si>
    <t>6-65</t>
  </si>
  <si>
    <t>6-66</t>
  </si>
  <si>
    <t>6-67</t>
  </si>
  <si>
    <t>6-68</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</si>
  <si>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</si>
  <si>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</si>
  <si>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</si>
  <si>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</si>
  <si>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</si>
  <si>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</si>
  <si>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</si>
  <si>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</si>
  <si>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</si>
  <si>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</si>
  <si>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</si>
  <si>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</si>
  <si>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</si>
  <si>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</si>
  <si>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</si>
  <si>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</si>
  <si>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</si>
  <si>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</si>
  <si>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</si>
  <si>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</si>
  <si>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</si>
  <si>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</si>
  <si>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</si>
  <si>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</si>
  <si>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</si>
  <si>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</si>
  <si>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</si>
  <si>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</si>
  <si>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</si>
  <si>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</si>
  <si>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</si>
  <si>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6-100</t>
  </si>
  <si>
    <t>6-101</t>
  </si>
  <si>
    <t>6-102</t>
  </si>
  <si>
    <t>6-103</t>
  </si>
  <si>
    <t>6-104</t>
  </si>
  <si>
    <t>6-105</t>
  </si>
  <si>
    <t>6-106</t>
  </si>
  <si>
    <t>6-107</t>
  </si>
  <si>
    <t>6-108</t>
  </si>
  <si>
    <t>6-109</t>
  </si>
  <si>
    <t>6-110</t>
  </si>
  <si>
    <t>6-111</t>
  </si>
  <si>
    <t>6-112</t>
  </si>
  <si>
    <t>6-113</t>
  </si>
  <si>
    <t>6-114</t>
  </si>
  <si>
    <t>6-115</t>
  </si>
  <si>
    <t>6-116</t>
  </si>
  <si>
    <t>6-117</t>
  </si>
  <si>
    <t>6-118</t>
  </si>
  <si>
    <t>6-119</t>
  </si>
  <si>
    <t>6-120</t>
  </si>
  <si>
    <t>6-121</t>
  </si>
  <si>
    <t>6-122</t>
  </si>
  <si>
    <t>6-123</t>
  </si>
  <si>
    <t>6-124</t>
  </si>
  <si>
    <t>6-125</t>
  </si>
  <si>
    <t>6-126</t>
  </si>
  <si>
    <t>6-127</t>
  </si>
  <si>
    <t>6-128</t>
  </si>
  <si>
    <t>6-129</t>
  </si>
  <si>
    <t>6-130</t>
  </si>
  <si>
    <t>6-131</t>
  </si>
  <si>
    <t>6-132</t>
  </si>
  <si>
    <t>6-133</t>
  </si>
  <si>
    <t>6-134</t>
  </si>
  <si>
    <t>6-135</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</si>
  <si>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</si>
  <si>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</si>
  <si>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</si>
  <si>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</si>
  <si>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</si>
  <si>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</si>
  <si>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</si>
  <si>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</si>
  <si>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</si>
  <si>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</si>
  <si>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</si>
  <si>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</si>
  <si>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</si>
  <si>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</si>
  <si>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</si>
  <si>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</si>
  <si>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</si>
  <si>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</si>
  <si>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</si>
  <si>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</si>
  <si>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</si>
  <si>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</si>
  <si>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</si>
  <si>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</si>
  <si>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</si>
  <si>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</si>
  <si>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</si>
  <si>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</si>
  <si>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</si>
  <si>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</si>
  <si>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</si>
  <si>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</si>
  <si>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</si>
  <si>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</si>
  <si>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</si>
  <si>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</si>
  <si>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</si>
  <si>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</si>
  <si>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</si>
  <si>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</si>
  <si>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</si>
  <si>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</si>
  <si>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</si>
  <si>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</si>
  <si>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</si>
  <si>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</si>
  <si>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</si>
  <si>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</si>
  <si>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</si>
  <si>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</si>
  <si>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</si>
  <si>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</si>
  <si>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</si>
  <si>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</si>
  <si>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</si>
  <si>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</si>
  <si>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</si>
  <si>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</si>
  <si>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</si>
  <si>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</si>
  <si>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</si>
  <si>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</si>
  <si>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</si>
  <si>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</si>
  <si>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</si>
  <si>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</si>
  <si>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</si>
  <si>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</si>
  <si>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</si>
  <si>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</si>
  <si>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</si>
  <si>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</si>
  <si>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</si>
  <si>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</si>
  <si>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</si>
  <si>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</si>
  <si>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</si>
  <si>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</si>
  <si>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</si>
  <si>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</si>
  <si>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</si>
  <si>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</si>
  <si>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</si>
  <si>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</si>
  <si>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</si>
  <si>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</si>
  <si>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</si>
  <si>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</si>
  <si>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</si>
  <si>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</si>
  <si>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</si>
  <si>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</si>
  <si>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</si>
  <si>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</si>
  <si>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</si>
  <si>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</si>
  <si>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</si>
  <si>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</si>
  <si>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</si>
  <si>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3-100</t>
  </si>
  <si>
    <t>3-101</t>
  </si>
  <si>
    <t>3-102</t>
  </si>
  <si>
    <t>3-103</t>
  </si>
  <si>
    <t>3-104</t>
  </si>
  <si>
    <t>3-105</t>
  </si>
  <si>
    <t>3-106</t>
  </si>
  <si>
    <t>3-107</t>
  </si>
  <si>
    <t>3-108</t>
  </si>
  <si>
    <t>3-109</t>
  </si>
  <si>
    <t>3-110</t>
  </si>
  <si>
    <t>3-111</t>
  </si>
  <si>
    <t>3-112</t>
  </si>
  <si>
    <t>3-113</t>
  </si>
  <si>
    <t>3-114</t>
  </si>
  <si>
    <t>3-115</t>
  </si>
  <si>
    <t>3-116</t>
  </si>
  <si>
    <t>3-117</t>
  </si>
  <si>
    <t>3-118</t>
  </si>
  <si>
    <t>3-119</t>
  </si>
  <si>
    <t>3-120</t>
  </si>
  <si>
    <t>3-121</t>
  </si>
  <si>
    <t>3-122</t>
  </si>
  <si>
    <t>3-123</t>
  </si>
  <si>
    <t>3-124</t>
  </si>
  <si>
    <t>3-125</t>
  </si>
  <si>
    <t>3-126</t>
  </si>
  <si>
    <t>3-127</t>
  </si>
  <si>
    <t>3-128</t>
  </si>
  <si>
    <t>3-129</t>
  </si>
  <si>
    <t>3-130</t>
  </si>
  <si>
    <t>3-131</t>
  </si>
  <si>
    <t>3-132</t>
  </si>
  <si>
    <t>3-133</t>
  </si>
  <si>
    <t>3-134</t>
  </si>
  <si>
    <t>3-135</t>
  </si>
  <si>
    <t>1-1</t>
  </si>
  <si>
    <t>1-2</t>
  </si>
  <si>
    <t>1-3</t>
  </si>
  <si>
    <t>1-4</t>
  </si>
  <si>
    <t>1-5</t>
  </si>
  <si>
    <t>1-6</t>
  </si>
  <si>
    <t>1-7</t>
  </si>
  <si>
    <t>1-8</t>
  </si>
  <si>
    <t>1-9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</si>
  <si>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</si>
  <si>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</si>
  <si>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</si>
  <si>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</si>
  <si>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</si>
  <si>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</si>
  <si>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</si>
  <si>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</si>
  <si>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</si>
  <si>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</si>
  <si>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</si>
  <si>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</si>
  <si>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</si>
  <si>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</si>
  <si>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</si>
  <si>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</si>
  <si>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</si>
  <si>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</si>
  <si>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</si>
  <si>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</si>
  <si>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</si>
  <si>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</si>
  <si>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</si>
  <si>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</si>
  <si>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</si>
  <si>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</si>
  <si>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</si>
  <si>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</si>
  <si>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</si>
  <si>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</si>
  <si>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</si>
  <si>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</si>
  <si>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</si>
  <si>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</si>
  <si>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</si>
  <si>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</si>
  <si>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</si>
  <si>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</si>
  <si>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</si>
  <si>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</si>
  <si>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</si>
  <si>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</si>
  <si>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</si>
  <si>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</si>
  <si>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</si>
  <si>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</si>
  <si>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</si>
  <si>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</si>
  <si>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</si>
  <si>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</si>
  <si>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</si>
  <si>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</si>
  <si>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</si>
  <si>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</si>
  <si>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</si>
  <si>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</si>
  <si>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</si>
  <si>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</si>
  <si>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</si>
  <si>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</si>
  <si>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</si>
  <si>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</si>
  <si>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</si>
  <si>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</si>
  <si>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</si>
  <si>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</si>
  <si>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</si>
  <si>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</si>
  <si>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</si>
  <si>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</si>
  <si>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</si>
  <si>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</si>
  <si>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</si>
  <si>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</si>
  <si>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</si>
  <si>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</si>
  <si>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</si>
  <si>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</si>
  <si>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</si>
  <si>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</si>
  <si>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</si>
  <si>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</si>
  <si>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</si>
  <si>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</si>
  <si>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</si>
  <si>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</si>
  <si>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</si>
  <si>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</si>
  <si>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</si>
  <si>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</si>
  <si>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1-100</t>
  </si>
  <si>
    <t>1-101</t>
  </si>
  <si>
    <t>1-102</t>
  </si>
  <si>
    <t>1-103</t>
  </si>
  <si>
    <t>1-104</t>
  </si>
  <si>
    <t>1-105</t>
  </si>
  <si>
    <t>1-106</t>
  </si>
  <si>
    <t>1-107</t>
  </si>
  <si>
    <t>1-108</t>
  </si>
  <si>
    <t>1-109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</si>
  <si>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</si>
  <si>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</si>
  <si>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</si>
  <si>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</si>
  <si>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</si>
  <si>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</si>
  <si>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</si>
  <si>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</si>
  <si>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</si>
  <si>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</si>
  <si>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</si>
  <si>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</si>
  <si>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</si>
  <si>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</si>
  <si>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</si>
  <si>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</si>
  <si>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</si>
  <si>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</si>
  <si>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</si>
  <si>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</si>
  <si>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</si>
  <si>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</si>
  <si>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</si>
  <si>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</si>
  <si>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</si>
  <si>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1-135</t>
  </si>
  <si>
    <t>期間-本数</t>
    <rPh sb="0" eb="2">
      <t>キカン</t>
    </rPh>
    <rPh sb="3" eb="5">
      <t>ホンスウ</t>
    </rPh>
    <phoneticPr fontId="1"/>
  </si>
  <si>
    <t>自動金額計算</t>
    <rPh sb="0" eb="2">
      <t>ジドウ</t>
    </rPh>
    <rPh sb="2" eb="4">
      <t>キンガク</t>
    </rPh>
    <rPh sb="4" eb="6">
      <t>ケイサン</t>
    </rPh>
    <phoneticPr fontId="1"/>
  </si>
  <si>
    <t>以下の作品数をご使用の場合、金額はこちらの通りです。</t>
    <rPh sb="0" eb="2">
      <t>イカ</t>
    </rPh>
    <rPh sb="3" eb="6">
      <t>サクヒンスウ</t>
    </rPh>
    <rPh sb="8" eb="10">
      <t>シヨウ</t>
    </rPh>
    <rPh sb="11" eb="13">
      <t>バアイ</t>
    </rPh>
    <rPh sb="14" eb="16">
      <t>キンガク</t>
    </rPh>
    <rPh sb="21" eb="22">
      <t>トオ</t>
    </rPh>
    <phoneticPr fontId="1"/>
  </si>
  <si>
    <t>※136巻以上ご使用になる場合の金額は当社へお問い合わせください。</t>
    <rPh sb="4" eb="5">
      <t>カン</t>
    </rPh>
    <rPh sb="5" eb="7">
      <t>イジョウ</t>
    </rPh>
    <rPh sb="8" eb="10">
      <t>シヨウ</t>
    </rPh>
    <rPh sb="13" eb="15">
      <t>バアイ</t>
    </rPh>
    <rPh sb="16" eb="18">
      <t>キンガク</t>
    </rPh>
    <rPh sb="19" eb="21">
      <t>トウシャ</t>
    </rPh>
    <rPh sb="23" eb="24">
      <t>ト</t>
    </rPh>
    <rPh sb="25" eb="26">
      <t>ア</t>
    </rPh>
    <phoneticPr fontId="1"/>
  </si>
  <si>
    <t>税込単価</t>
    <rPh sb="0" eb="2">
      <t>ゼイコミ</t>
    </rPh>
    <rPh sb="2" eb="4">
      <t>タンカ</t>
    </rPh>
    <phoneticPr fontId="1"/>
  </si>
  <si>
    <t>20　　年　　月　　日</t>
    <phoneticPr fontId="1"/>
  </si>
  <si>
    <r>
      <t>PDFデータ　・　紙</t>
    </r>
    <r>
      <rPr>
        <sz val="6"/>
        <color theme="1"/>
        <rFont val="ＭＳ 明朝"/>
        <family val="1"/>
        <charset val="128"/>
      </rPr>
      <t>（発行手数料税込110円追加でいただきます）</t>
    </r>
    <rPh sb="9" eb="10">
      <t>カミ</t>
    </rPh>
    <rPh sb="11" eb="16">
      <t>ハッコウテスウリョウ</t>
    </rPh>
    <rPh sb="16" eb="18">
      <t>ゼイコミ</t>
    </rPh>
    <rPh sb="21" eb="22">
      <t>エン</t>
    </rPh>
    <rPh sb="22" eb="24">
      <t>ツイカ</t>
    </rPh>
    <phoneticPr fontId="1"/>
  </si>
  <si>
    <t>面接教育ビデオシリーズ　応用編　第１巻</t>
    <rPh sb="0" eb="2">
      <t>メンセツ</t>
    </rPh>
    <rPh sb="2" eb="4">
      <t>キョウイク</t>
    </rPh>
    <rPh sb="12" eb="15">
      <t>オウヨウヘン</t>
    </rPh>
    <rPh sb="16" eb="17">
      <t>ダイ</t>
    </rPh>
    <rPh sb="18" eb="19">
      <t>カン</t>
    </rPh>
    <phoneticPr fontId="1"/>
  </si>
  <si>
    <t>面接教育ビデオシリーズ　基礎編　第１巻</t>
    <rPh sb="0" eb="2">
      <t>メンセツ</t>
    </rPh>
    <rPh sb="2" eb="4">
      <t>キョウイク</t>
    </rPh>
    <rPh sb="12" eb="15">
      <t>キソヘン</t>
    </rPh>
    <rPh sb="16" eb="17">
      <t>ダイ</t>
    </rPh>
    <rPh sb="18" eb="19">
      <t>カン</t>
    </rPh>
    <phoneticPr fontId="1"/>
  </si>
  <si>
    <t>面接教育ビデオシリーズ　基礎編　第２巻</t>
    <rPh sb="0" eb="2">
      <t>メンセツ</t>
    </rPh>
    <rPh sb="2" eb="4">
      <t>キョウイク</t>
    </rPh>
    <rPh sb="12" eb="15">
      <t>キソヘン</t>
    </rPh>
    <rPh sb="16" eb="17">
      <t>ダイ</t>
    </rPh>
    <rPh sb="18" eb="19">
      <t>カン</t>
    </rPh>
    <phoneticPr fontId="1"/>
  </si>
  <si>
    <t>面接教育ビデオシリーズ　応用編　第２巻</t>
    <rPh sb="0" eb="2">
      <t>メンセツ</t>
    </rPh>
    <rPh sb="2" eb="4">
      <t>キョウイク</t>
    </rPh>
    <rPh sb="12" eb="15">
      <t>オウヨウヘン</t>
    </rPh>
    <rPh sb="16" eb="17">
      <t>ダイ</t>
    </rPh>
    <rPh sb="18" eb="19">
      <t>カン</t>
    </rPh>
    <phoneticPr fontId="1"/>
  </si>
  <si>
    <t>代表取締役 木下裕彦</t>
    <rPh sb="0" eb="5">
      <t>ダイヒョウトリシマリヤク</t>
    </rPh>
    <rPh sb="6" eb="10">
      <t>キノシタヒロヒコ</t>
    </rPh>
    <phoneticPr fontId="1"/>
  </si>
  <si>
    <r>
      <rPr>
        <b/>
        <u/>
        <sz val="12"/>
        <color theme="1"/>
        <rFont val="ＭＳ 明朝"/>
        <family val="1"/>
        <charset val="128"/>
      </rPr>
      <t>20　　年　　月　１日</t>
    </r>
    <r>
      <rPr>
        <b/>
        <sz val="12"/>
        <color theme="1"/>
        <rFont val="ＭＳ 明朝"/>
        <family val="1"/>
        <charset val="128"/>
      </rPr>
      <t>　～　末日</t>
    </r>
    <rPh sb="4" eb="5">
      <t>ネン</t>
    </rPh>
    <rPh sb="7" eb="8">
      <t>ガツ</t>
    </rPh>
    <rPh sb="10" eb="11">
      <t>ニチ</t>
    </rPh>
    <rPh sb="14" eb="16">
      <t>マツジツ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</si>
</sst>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quot;¥&quot;* #,##0_ ;_ &quot;¥&quot;* \-#,##0_ ;_ &quot;¥&quot;* &quot;-&quot;_ ;_ @_ "/>
    <numFmt numFmtId="176" formatCode="[&lt;=999]000;[&lt;=9999]000\-00;000\-0000"/>
    <numFmt numFmtId="177" formatCode="#,###"/>
    <numFmt numFmtId="178" formatCode="[$-F800]dddd\,\ mmmm\ dd\,\ yyyy"/>
  </numFmts>
  <fonts count="34" x14ac:knownFonts="1">
    <font>
      <sz val="11"/>
      <color theme="1"/>
      <name val="ＭＳ Ｐゴシック"/>
      <family val="2"/>
      <charset val="128"/>
      <scheme val="minor"/>
    </font>
    <font>
      <sz val="6"/>
      <name val="ＭＳ Ｐゴシック"/>
      <family val="2"/>
      <charset val="128"/>
      <scheme val="minor"/>
    </font>
    <font>
      <sz val="10"/>
      <name val="ＭＳ Ｐゴシック"/>
      <family val="3"/>
      <charset val="128"/>
    </font>
    <font>
      <sz val="11"/>
      <name val="ＭＳ Ｐゴシック"/>
      <family val="3"/>
      <charset val="128"/>
    </font>
    <font>
      <b/>
      <sz val="12"/>
      <color theme="1"/>
      <name val="ＭＳ 明朝"/>
      <family val="1"/>
      <charset val="128"/>
    </font>
    <font>
      <sz val="9"/>
      <color theme="1"/>
      <name val="ＭＳ 明朝"/>
      <family val="1"/>
      <charset val="128"/>
    </font>
    <font>
      <sz val="14"/>
      <color theme="1"/>
      <name val="ＭＳ 明朝"/>
      <family val="1"/>
      <charset val="128"/>
    </font>
    <font>
      <sz val="12"/>
      <color theme="1"/>
      <name val="ＭＳ 明朝"/>
      <family val="1"/>
      <charset val="128"/>
    </font>
    <font>
      <sz val="16"/>
      <color theme="1"/>
      <name val="ＭＳ 明朝"/>
      <family val="1"/>
      <charset val="128"/>
    </font>
    <font>
      <sz val="10"/>
      <color theme="1"/>
      <name val="ＭＳ 明朝"/>
      <family val="1"/>
      <charset val="128"/>
    </font>
    <font>
      <sz val="11"/>
      <color theme="1"/>
      <name val="ＭＳ 明朝"/>
      <family val="1"/>
      <charset val="128"/>
    </font>
    <font>
      <b/>
      <sz val="10"/>
      <color theme="1"/>
      <name val="ＭＳ 明朝"/>
      <family val="1"/>
      <charset val="128"/>
    </font>
    <font>
      <sz val="6"/>
      <color theme="1"/>
      <name val="ＭＳ 明朝"/>
      <family val="1"/>
      <charset val="128"/>
    </font>
    <font>
      <sz val="11"/>
      <color theme="1"/>
      <name val="游ゴシック"/>
      <family val="3"/>
      <charset val="128"/>
    </font>
    <font>
      <b/>
      <sz val="11"/>
      <color theme="1"/>
      <name val="游ゴシック"/>
      <family val="3"/>
      <charset val="128"/>
    </font>
    <font>
      <b/>
      <u/>
      <sz val="12"/>
      <color theme="1"/>
      <name val="ＭＳ 明朝"/>
      <family val="1"/>
      <charset val="128"/>
    </font>
    <font>
      <b/>
      <sz val="6"/>
      <color theme="1"/>
      <name val="ＭＳ 明朝"/>
      <family val="1"/>
      <charset val="128"/>
    </font>
    <font>
      <b/>
      <sz val="9"/>
      <color theme="1"/>
      <name val="ＭＳ 明朝"/>
      <family val="1"/>
      <charset val="128"/>
    </font>
    <font>
      <sz val="10"/>
      <color theme="1"/>
      <name val="游ゴシック"/>
      <family val="3"/>
      <charset val="128"/>
    </font>
    <font>
      <sz val="7"/>
      <color theme="1"/>
      <name val="ＭＳ 明朝"/>
      <family val="1"/>
      <charset val="128"/>
    </font>
    <font>
      <sz val="9"/>
      <color theme="1"/>
      <name val="游ゴシック"/>
      <family val="3"/>
      <charset val="128"/>
    </font>
    <font>
      <sz val="20"/>
      <color theme="1"/>
      <name val="ＭＳ ゴシック"/>
      <family val="3"/>
      <charset val="128"/>
    </font>
    <font>
      <sz val="12"/>
      <color theme="1"/>
      <name val="Yu Gothic UI"/>
      <family val="3"/>
      <charset val="128"/>
    </font>
    <font>
      <sz val="10"/>
      <color theme="1"/>
      <name val="Yu Gothic UI"/>
      <family val="3"/>
      <charset val="128"/>
    </font>
    <font>
      <b/>
      <sz val="12"/>
      <color theme="1"/>
      <name val="Yu Gothic UI"/>
      <family val="3"/>
      <charset val="128"/>
    </font>
    <font>
      <b/>
      <sz val="12"/>
      <name val="Yu Gothic UI"/>
      <family val="3"/>
      <charset val="128"/>
    </font>
    <font>
      <b/>
      <sz val="12"/>
      <color rgb="FFFF0000"/>
      <name val="Yu Gothic UI"/>
      <family val="3"/>
      <charset val="128"/>
    </font>
    <font>
      <b/>
      <sz val="11"/>
      <color theme="1"/>
      <name val="ＭＳ 明朝"/>
      <family val="1"/>
      <charset val="128"/>
    </font>
    <font>
      <sz val="14"/>
      <color theme="1"/>
      <name val="ＭＳ Ｐゴシック"/>
      <family val="2"/>
      <charset val="128"/>
      <scheme val="minor"/>
    </font>
    <font>
      <sz val="16"/>
      <color theme="1"/>
      <name val="ＭＳ Ｐゴシック"/>
      <family val="2"/>
      <charset val="128"/>
      <scheme val="minor"/>
    </font>
    <font>
      <sz val="18"/>
      <color theme="1"/>
      <name val="ＭＳ Ｐゴシック"/>
      <family val="3"/>
      <charset val="128"/>
      <scheme val="minor"/>
    </font>
    <font>
      <b/>
      <sz val="18"/>
      <color theme="0"/>
      <name val="ＭＳ Ｐゴシック"/>
      <family val="3"/>
      <charset val="128"/>
      <scheme val="minor"/>
    </font>
    <font>
      <b/>
      <sz val="9"/>
      <color theme="1"/>
      <name val="游ゴシック"/>
      <family val="3"/>
      <charset val="128"/>
    </font>
    <font>
      <sz val="8"/>
      <color theme="1"/>
      <name val="游ゴシック"/>
      <family val="3"/>
      <charset val="128"/>
    </font>
  </fonts>
  <fills count="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4" tint="-0.249977111117893"/>
        <bgColor indexed="64"/>
      </patternFill>
    </fill>
  </fills>
  <borders count="67">
    <border>
      <left/>
      <right/>
      <top/>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style="medium">
        <color auto="1"/>
      </left>
      <right style="thin">
        <color auto="1"/>
      </right>
      <top style="medium">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n">
        <color auto="1"/>
      </left>
      <right style="thick">
        <color auto="1"/>
      </right>
      <top style="thin">
        <color auto="1"/>
      </top>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ck">
        <color auto="1"/>
      </left>
      <right style="thin">
        <color auto="1"/>
      </right>
      <top/>
      <bottom style="thin">
        <color auto="1"/>
      </bottom>
      <diagonal/>
    </border>
    <border>
      <left style="thin">
        <color auto="1"/>
      </left>
      <right style="thick">
        <color auto="1"/>
      </right>
      <top style="hair">
        <color auto="1"/>
      </top>
      <bottom style="thin">
        <color auto="1"/>
      </bottom>
      <diagonal/>
    </border>
    <border>
      <left style="thin">
        <color auto="1"/>
      </left>
      <right style="thin">
        <color auto="1"/>
      </right>
      <top style="hair">
        <color auto="1"/>
      </top>
      <bottom style="thin">
        <color auto="1"/>
      </bottom>
      <diagonal/>
    </border>
    <border>
      <left/>
      <right/>
      <top style="thick">
        <color auto="1"/>
      </top>
      <bottom/>
      <diagonal/>
    </border>
    <border>
      <left style="thin">
        <color auto="1"/>
      </left>
      <right/>
      <top style="thick">
        <color auto="1"/>
      </top>
      <bottom style="thin">
        <color auto="1"/>
      </bottom>
      <diagonal/>
    </border>
    <border>
      <left style="thin">
        <color auto="1"/>
      </left>
      <right/>
      <top style="thin">
        <color auto="1"/>
      </top>
      <bottom style="thick">
        <color auto="1"/>
      </bottom>
      <diagonal/>
    </border>
    <border>
      <left/>
      <right/>
      <top style="thick">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style="thick">
        <color auto="1"/>
      </bottom>
      <diagonal/>
    </border>
    <border>
      <left/>
      <right style="thick">
        <color auto="1"/>
      </right>
      <top style="thin">
        <color auto="1"/>
      </top>
      <bottom style="thick">
        <color auto="1"/>
      </bottom>
      <diagonal/>
    </border>
    <border>
      <left/>
      <right style="thick">
        <color auto="1"/>
      </right>
      <top style="thin">
        <color auto="1"/>
      </top>
      <bottom style="thin">
        <color auto="1"/>
      </bottom>
      <diagonal/>
    </border>
    <border>
      <left/>
      <right style="thick">
        <color auto="1"/>
      </right>
      <top style="thick">
        <color auto="1"/>
      </top>
      <bottom style="thin">
        <color auto="1"/>
      </bottom>
      <diagonal/>
    </border>
    <border>
      <left/>
      <right/>
      <top/>
      <bottom style="thick">
        <color auto="1"/>
      </bottom>
      <diagonal/>
    </border>
    <border>
      <left style="thin">
        <color auto="1"/>
      </left>
      <right style="thick">
        <color auto="1"/>
      </right>
      <top style="dotted">
        <color auto="1"/>
      </top>
      <bottom style="thin">
        <color auto="1"/>
      </bottom>
      <diagonal/>
    </border>
    <border>
      <left style="thin">
        <color auto="1"/>
      </left>
      <right/>
      <top style="thin">
        <color auto="1"/>
      </top>
      <bottom/>
      <diagonal/>
    </border>
    <border>
      <left/>
      <right/>
      <top style="thin">
        <color auto="1"/>
      </top>
      <bottom/>
      <diagonal/>
    </border>
    <border>
      <left style="dotted">
        <color auto="1"/>
      </left>
      <right/>
      <top style="thin">
        <color auto="1"/>
      </top>
      <bottom/>
      <diagonal/>
    </border>
    <border>
      <left/>
      <right style="thick">
        <color auto="1"/>
      </right>
      <top style="thin">
        <color auto="1"/>
      </top>
      <bottom/>
      <diagonal/>
    </border>
    <border>
      <left style="thin">
        <color auto="1"/>
      </left>
      <right style="thin">
        <color auto="1"/>
      </right>
      <top style="dotted">
        <color auto="1"/>
      </top>
      <bottom style="thin">
        <color auto="1"/>
      </bottom>
      <diagonal/>
    </border>
    <border>
      <left style="thick">
        <color auto="1"/>
      </left>
      <right style="thin">
        <color auto="1"/>
      </right>
      <top style="thin">
        <color auto="1"/>
      </top>
      <bottom/>
      <diagonal/>
    </border>
    <border>
      <left/>
      <right style="thin">
        <color auto="1"/>
      </right>
      <top style="thin">
        <color auto="1"/>
      </top>
      <bottom style="thin">
        <color auto="1"/>
      </bottom>
      <diagonal/>
    </border>
    <border>
      <left/>
      <right/>
      <top style="medium">
        <color auto="1"/>
      </top>
      <bottom/>
      <diagonal/>
    </border>
    <border>
      <left/>
      <right/>
      <top/>
      <bottom style="medium">
        <color auto="1"/>
      </bottom>
      <diagonal/>
    </border>
    <border>
      <left style="medium">
        <color auto="1"/>
      </left>
      <right style="hair">
        <color auto="1"/>
      </right>
      <top/>
      <bottom/>
      <diagonal/>
    </border>
    <border>
      <left style="hair">
        <color auto="1"/>
      </left>
      <right style="hair">
        <color auto="1"/>
      </right>
      <top/>
      <bottom/>
      <diagonal/>
    </border>
    <border>
      <left style="hair">
        <color auto="1"/>
      </left>
      <right style="medium">
        <color auto="1"/>
      </right>
      <top/>
      <bottom/>
      <diagonal/>
    </border>
    <border>
      <left style="medium">
        <color auto="1"/>
      </left>
      <right style="hair">
        <color auto="1"/>
      </right>
      <top style="medium">
        <color auto="1"/>
      </top>
      <bottom/>
      <diagonal/>
    </border>
    <border>
      <left style="hair">
        <color auto="1"/>
      </left>
      <right style="hair">
        <color auto="1"/>
      </right>
      <top style="medium">
        <color auto="1"/>
      </top>
      <bottom/>
      <diagonal/>
    </border>
    <border>
      <left style="hair">
        <color auto="1"/>
      </left>
      <right style="medium">
        <color auto="1"/>
      </right>
      <top style="medium">
        <color auto="1"/>
      </top>
      <bottom/>
      <diagonal/>
    </border>
    <border>
      <left style="medium">
        <color auto="1"/>
      </left>
      <right style="hair">
        <color auto="1"/>
      </right>
      <top/>
      <bottom style="medium">
        <color auto="1"/>
      </bottom>
      <diagonal/>
    </border>
    <border>
      <left style="hair">
        <color auto="1"/>
      </left>
      <right style="hair">
        <color auto="1"/>
      </right>
      <top/>
      <bottom style="medium">
        <color auto="1"/>
      </bottom>
      <diagonal/>
    </border>
    <border>
      <left style="hair">
        <color auto="1"/>
      </left>
      <right style="medium">
        <color auto="1"/>
      </right>
      <top/>
      <bottom style="medium">
        <color auto="1"/>
      </bottom>
      <diagonal/>
    </border>
    <border>
      <left style="thin">
        <color auto="1"/>
      </left>
      <right/>
      <top style="medium">
        <color auto="1"/>
      </top>
      <bottom/>
      <diagonal/>
    </border>
    <border>
      <left style="thin">
        <color auto="1"/>
      </left>
      <right/>
      <top/>
      <bottom style="medium">
        <color auto="1"/>
      </bottom>
      <diagonal/>
    </border>
    <border>
      <left/>
      <right style="medium">
        <color auto="1"/>
      </right>
      <top style="medium">
        <color auto="1"/>
      </top>
      <bottom/>
      <diagonal/>
    </border>
    <border>
      <left/>
      <right style="medium">
        <color auto="1"/>
      </right>
      <top/>
      <bottom style="medium">
        <color auto="1"/>
      </bottom>
      <diagonal/>
    </border>
    <border>
      <left/>
      <right/>
      <top/>
      <bottom style="thin">
        <color auto="1"/>
      </bottom>
      <diagonal/>
    </border>
    <border>
      <left style="medium">
        <color auto="1"/>
      </left>
      <right style="thin">
        <color auto="1"/>
      </right>
      <top style="medium">
        <color auto="1"/>
      </top>
      <bottom style="hair">
        <color auto="1"/>
      </bottom>
      <diagonal/>
    </border>
    <border>
      <left style="thin">
        <color auto="1"/>
      </left>
      <right style="thin">
        <color auto="1"/>
      </right>
      <top style="medium">
        <color auto="1"/>
      </top>
      <bottom style="hair">
        <color auto="1"/>
      </bottom>
      <diagonal/>
    </border>
    <border>
      <left style="thin">
        <color auto="1"/>
      </left>
      <right style="medium">
        <color auto="1"/>
      </right>
      <top style="medium">
        <color auto="1"/>
      </top>
      <bottom style="hair">
        <color auto="1"/>
      </bottom>
      <diagonal/>
    </border>
    <border>
      <left style="medium">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style="medium">
        <color auto="1"/>
      </left>
      <right style="thin">
        <color auto="1"/>
      </right>
      <top style="hair">
        <color auto="1"/>
      </top>
      <bottom style="medium">
        <color auto="1"/>
      </bottom>
      <diagonal/>
    </border>
    <border>
      <left style="thin">
        <color auto="1"/>
      </left>
      <right style="thin">
        <color auto="1"/>
      </right>
      <top style="hair">
        <color auto="1"/>
      </top>
      <bottom style="medium">
        <color auto="1"/>
      </bottom>
      <diagonal/>
    </border>
    <border>
      <left style="thin">
        <color auto="1"/>
      </left>
      <right style="medium">
        <color auto="1"/>
      </right>
      <top style="hair">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dotted">
        <color auto="1"/>
      </right>
      <top style="thin">
        <color auto="1"/>
      </top>
      <bottom style="thin">
        <color auto="1"/>
      </bottom>
      <diagonal/>
    </border>
    <border>
      <left style="dotted">
        <color auto="1"/>
      </left>
      <right style="thick">
        <color auto="1"/>
      </right>
      <top style="thin">
        <color auto="1"/>
      </top>
      <bottom style="thin">
        <color auto="1"/>
      </bottom>
      <diagonal/>
    </border>
  </borders>
  <cellStyleXfs count="2">
    <xf numFmtId="0" fontId="0" fillId="0" borderId="0">
      <alignment vertical="center"/>
    </xf>
    <xf numFmtId="0" fontId="2" fillId="0" borderId="0"/>
  </cellStyleXfs>
  <cellXfs count="202">
    <xf numFmtId="0" fontId="0" fillId="0" borderId="0" xfId="0">
      <alignment vertical="center"/>
    </xf>
    <xf numFmtId="49" fontId="3" fillId="0" borderId="0" xfId="1" applyNumberFormat="1" applyFont="1" applyAlignment="1">
      <alignment horizontal="left"/>
    </xf>
    <xf numFmtId="49" fontId="0" fillId="0" borderId="0" xfId="0" applyNumberFormat="1">
      <alignment vertical="center"/>
    </xf>
    <xf numFmtId="49" fontId="22" fillId="0" borderId="0" xfId="0" applyNumberFormat="1" applyFont="1" applyAlignment="1">
      <alignment horizontal="center" vertical="center"/>
    </xf>
    <xf numFmtId="49" fontId="23" fillId="3" borderId="39" xfId="0" applyNumberFormat="1" applyFont="1" applyFill="1" applyBorder="1" applyAlignment="1">
      <alignment horizontal="center" vertical="center"/>
    </xf>
    <xf numFmtId="49" fontId="23" fillId="3" borderId="40" xfId="0" applyNumberFormat="1" applyFont="1" applyFill="1" applyBorder="1" applyAlignment="1">
      <alignment horizontal="center" vertical="center"/>
    </xf>
    <xf numFmtId="49" fontId="23" fillId="3" borderId="41" xfId="0" applyNumberFormat="1" applyFont="1" applyFill="1" applyBorder="1" applyAlignment="1">
      <alignment horizontal="center" vertical="center"/>
    </xf>
    <xf numFmtId="42" fontId="23" fillId="3" borderId="41" xfId="0" applyNumberFormat="1" applyFont="1" applyFill="1" applyBorder="1" applyAlignment="1">
      <alignment horizontal="center" vertical="center"/>
    </xf>
    <xf numFmtId="0" fontId="22" fillId="0" borderId="0" xfId="0" applyFont="1" applyAlignment="1">
      <alignment horizontal="center" vertical="center"/>
    </xf>
    <xf numFmtId="49" fontId="24" fillId="3" borderId="0" xfId="0" applyNumberFormat="1" applyFont="1" applyFill="1" applyAlignment="1">
      <alignment horizontal="center" vertical="center"/>
    </xf>
    <xf numFmtId="42" fontId="24" fillId="0" borderId="39" xfId="0" applyNumberFormat="1" applyFont="1" applyBorder="1" applyAlignment="1">
      <alignment horizontal="center" vertical="center"/>
    </xf>
    <xf numFmtId="42" fontId="24" fillId="0" borderId="40" xfId="0" applyNumberFormat="1" applyFont="1" applyBorder="1" applyAlignment="1">
      <alignment horizontal="center" vertical="center"/>
    </xf>
    <xf numFmtId="42" fontId="24" fillId="0" borderId="41" xfId="0" applyNumberFormat="1" applyFont="1" applyBorder="1" applyAlignment="1">
      <alignment horizontal="center" vertical="center"/>
    </xf>
    <xf numFmtId="0" fontId="24" fillId="0" borderId="0" xfId="0" applyFont="1" applyAlignment="1">
      <alignment horizontal="center" vertical="center"/>
    </xf>
    <xf numFmtId="49" fontId="22" fillId="3" borderId="0" xfId="0" applyNumberFormat="1" applyFont="1" applyFill="1" applyAlignment="1">
      <alignment horizontal="center" vertical="center"/>
    </xf>
    <xf numFmtId="42" fontId="22" fillId="4" borderId="39" xfId="0" applyNumberFormat="1" applyFont="1" applyFill="1" applyBorder="1" applyAlignment="1">
      <alignment horizontal="center" vertical="center"/>
    </xf>
    <xf numFmtId="42" fontId="22" fillId="4" borderId="40" xfId="0" applyNumberFormat="1" applyFont="1" applyFill="1" applyBorder="1" applyAlignment="1">
      <alignment horizontal="center" vertical="center"/>
    </xf>
    <xf numFmtId="42" fontId="22" fillId="4" borderId="41" xfId="0" applyNumberFormat="1" applyFont="1" applyFill="1" applyBorder="1" applyAlignment="1">
      <alignment horizontal="center" vertical="center"/>
    </xf>
    <xf numFmtId="42" fontId="22" fillId="0" borderId="39" xfId="0" applyNumberFormat="1" applyFont="1" applyBorder="1" applyAlignment="1">
      <alignment horizontal="center" vertical="center"/>
    </xf>
    <xf numFmtId="42" fontId="22" fillId="0" borderId="40" xfId="0" applyNumberFormat="1" applyFont="1" applyBorder="1" applyAlignment="1">
      <alignment horizontal="center" vertical="center"/>
    </xf>
    <xf numFmtId="42" fontId="22" fillId="0" borderId="41" xfId="0" applyNumberFormat="1" applyFont="1" applyBorder="1" applyAlignment="1">
      <alignment horizontal="center" vertical="center"/>
    </xf>
    <xf numFmtId="49" fontId="24" fillId="3" borderId="37" xfId="0" applyNumberFormat="1" applyFont="1" applyFill="1" applyBorder="1" applyAlignment="1">
      <alignment horizontal="center" vertical="center"/>
    </xf>
    <xf numFmtId="42" fontId="24" fillId="0" borderId="42" xfId="0" applyNumberFormat="1" applyFont="1" applyBorder="1" applyAlignment="1">
      <alignment horizontal="center" vertical="center"/>
    </xf>
    <xf numFmtId="42" fontId="24" fillId="0" borderId="43" xfId="0" applyNumberFormat="1" applyFont="1" applyBorder="1" applyAlignment="1">
      <alignment horizontal="center" vertical="center"/>
    </xf>
    <xf numFmtId="42" fontId="24" fillId="0" borderId="44" xfId="0" applyNumberFormat="1" applyFont="1" applyBorder="1" applyAlignment="1">
      <alignment horizontal="center" vertical="center"/>
    </xf>
    <xf numFmtId="49" fontId="22" fillId="3" borderId="38" xfId="0" applyNumberFormat="1" applyFont="1" applyFill="1" applyBorder="1" applyAlignment="1">
      <alignment horizontal="center" vertical="center"/>
    </xf>
    <xf numFmtId="42" fontId="22" fillId="0" borderId="45" xfId="0" applyNumberFormat="1" applyFont="1" applyBorder="1" applyAlignment="1">
      <alignment horizontal="center" vertical="center"/>
    </xf>
    <xf numFmtId="42" fontId="22" fillId="0" borderId="46" xfId="0" applyNumberFormat="1" applyFont="1" applyBorder="1" applyAlignment="1">
      <alignment horizontal="center" vertical="center"/>
    </xf>
    <xf numFmtId="42" fontId="22" fillId="0" borderId="47" xfId="0" applyNumberFormat="1" applyFont="1" applyBorder="1" applyAlignment="1">
      <alignment horizontal="center" vertical="center"/>
    </xf>
    <xf numFmtId="42" fontId="24" fillId="4" borderId="39" xfId="0" applyNumberFormat="1" applyFont="1" applyFill="1" applyBorder="1" applyAlignment="1">
      <alignment horizontal="center" vertical="center"/>
    </xf>
    <xf numFmtId="42" fontId="24" fillId="4" borderId="40" xfId="0" applyNumberFormat="1" applyFont="1" applyFill="1" applyBorder="1" applyAlignment="1">
      <alignment horizontal="center" vertical="center"/>
    </xf>
    <xf numFmtId="42" fontId="24" fillId="4" borderId="41" xfId="0" applyNumberFormat="1" applyFont="1" applyFill="1" applyBorder="1" applyAlignment="1">
      <alignment horizontal="center" vertical="center"/>
    </xf>
    <xf numFmtId="42" fontId="24" fillId="4" borderId="42" xfId="0" applyNumberFormat="1" applyFont="1" applyFill="1" applyBorder="1" applyAlignment="1">
      <alignment horizontal="center" vertical="center"/>
    </xf>
    <xf numFmtId="42" fontId="24" fillId="4" borderId="43" xfId="0" applyNumberFormat="1" applyFont="1" applyFill="1" applyBorder="1" applyAlignment="1">
      <alignment horizontal="center" vertical="center"/>
    </xf>
    <xf numFmtId="42" fontId="24" fillId="4" borderId="44" xfId="0" applyNumberFormat="1" applyFont="1" applyFill="1" applyBorder="1" applyAlignment="1">
      <alignment horizontal="center" vertical="center"/>
    </xf>
    <xf numFmtId="42" fontId="25" fillId="4" borderId="39" xfId="0" applyNumberFormat="1" applyFont="1" applyFill="1" applyBorder="1" applyAlignment="1">
      <alignment horizontal="center" vertical="center"/>
    </xf>
    <xf numFmtId="42" fontId="26" fillId="4" borderId="40" xfId="0" applyNumberFormat="1" applyFont="1" applyFill="1" applyBorder="1" applyAlignment="1">
      <alignment horizontal="center" vertical="center"/>
    </xf>
    <xf numFmtId="42" fontId="26" fillId="4" borderId="41" xfId="0" applyNumberFormat="1" applyFont="1" applyFill="1" applyBorder="1" applyAlignment="1">
      <alignment horizontal="center" vertical="center"/>
    </xf>
    <xf numFmtId="42" fontId="26" fillId="0" borderId="40" xfId="0" applyNumberFormat="1" applyFont="1" applyBorder="1" applyAlignment="1">
      <alignment horizontal="center" vertical="center"/>
    </xf>
    <xf numFmtId="42" fontId="22" fillId="0" borderId="0" xfId="0" applyNumberFormat="1" applyFont="1" applyAlignment="1">
      <alignment horizontal="center" vertical="center"/>
    </xf>
    <xf numFmtId="42" fontId="26" fillId="4" borderId="43" xfId="0" applyNumberFormat="1" applyFont="1" applyFill="1" applyBorder="1" applyAlignment="1">
      <alignment horizontal="center" vertical="center"/>
    </xf>
    <xf numFmtId="177" fontId="29" fillId="0" borderId="0" xfId="0" applyNumberFormat="1" applyFont="1" applyAlignment="1">
      <alignment horizontal="left" vertical="center" shrinkToFit="1"/>
    </xf>
    <xf numFmtId="0" fontId="30" fillId="0" borderId="0" xfId="0" applyFont="1" applyAlignment="1">
      <alignment horizontal="center" vertical="center" shrinkToFit="1"/>
    </xf>
    <xf numFmtId="178" fontId="0" fillId="0" borderId="0" xfId="0" applyNumberFormat="1" applyAlignment="1">
      <alignment horizontal="left" vertical="center"/>
    </xf>
    <xf numFmtId="0" fontId="0" fillId="0" borderId="52" xfId="0" applyBorder="1">
      <alignment vertical="center"/>
    </xf>
    <xf numFmtId="0" fontId="0" fillId="4" borderId="0" xfId="0" applyFill="1" applyAlignment="1">
      <alignment horizontal="right" vertical="center"/>
    </xf>
    <xf numFmtId="0" fontId="0" fillId="0" borderId="56" xfId="0" applyBorder="1">
      <alignment vertical="center"/>
    </xf>
    <xf numFmtId="0" fontId="0" fillId="0" borderId="57" xfId="0" applyBorder="1" applyAlignment="1">
      <alignment horizontal="center" vertical="center"/>
    </xf>
    <xf numFmtId="0" fontId="0" fillId="0" borderId="58" xfId="0" applyBorder="1">
      <alignment vertical="center"/>
    </xf>
    <xf numFmtId="0" fontId="0" fillId="0" borderId="59" xfId="0" applyBorder="1">
      <alignment vertical="center"/>
    </xf>
    <xf numFmtId="0" fontId="0" fillId="0" borderId="60" xfId="0" applyBorder="1" applyAlignment="1">
      <alignment horizontal="center" vertical="center"/>
    </xf>
    <xf numFmtId="0" fontId="0" fillId="0" borderId="61" xfId="0" applyBorder="1">
      <alignment vertical="center"/>
    </xf>
    <xf numFmtId="0" fontId="0" fillId="4" borderId="54" xfId="0" applyFill="1" applyBorder="1" applyAlignment="1">
      <alignment horizontal="center" vertical="center"/>
    </xf>
    <xf numFmtId="0" fontId="0" fillId="4" borderId="55" xfId="0" applyFill="1" applyBorder="1" applyAlignment="1">
      <alignment horizontal="center" vertical="center"/>
    </xf>
    <xf numFmtId="42" fontId="25" fillId="4" borderId="40" xfId="0" applyNumberFormat="1" applyFont="1" applyFill="1" applyBorder="1" applyAlignment="1">
      <alignment horizontal="center" vertical="center"/>
    </xf>
    <xf numFmtId="49" fontId="22" fillId="3" borderId="43" xfId="0" applyNumberFormat="1" applyFont="1" applyFill="1" applyBorder="1" applyAlignment="1">
      <alignment horizontal="center" vertical="center"/>
    </xf>
    <xf numFmtId="0" fontId="22" fillId="3" borderId="42" xfId="0" applyFont="1" applyFill="1" applyBorder="1" applyAlignment="1">
      <alignment horizontal="center" vertical="center"/>
    </xf>
    <xf numFmtId="49" fontId="22" fillId="3" borderId="44" xfId="0" applyNumberFormat="1" applyFont="1" applyFill="1" applyBorder="1" applyAlignment="1">
      <alignment horizontal="center" vertical="center"/>
    </xf>
    <xf numFmtId="0" fontId="24" fillId="3" borderId="39" xfId="0" applyFont="1" applyFill="1" applyBorder="1" applyAlignment="1">
      <alignment horizontal="center" vertical="center"/>
    </xf>
    <xf numFmtId="0" fontId="24" fillId="3" borderId="45" xfId="0" applyFont="1" applyFill="1" applyBorder="1" applyAlignment="1">
      <alignment horizontal="center" vertical="center"/>
    </xf>
    <xf numFmtId="42" fontId="24" fillId="3" borderId="39" xfId="0" applyNumberFormat="1" applyFont="1" applyFill="1" applyBorder="1" applyAlignment="1">
      <alignment horizontal="center" vertical="center"/>
    </xf>
    <xf numFmtId="42" fontId="24" fillId="3" borderId="45" xfId="0" applyNumberFormat="1" applyFont="1" applyFill="1" applyBorder="1" applyAlignment="1">
      <alignment horizontal="center" vertical="center"/>
    </xf>
    <xf numFmtId="0" fontId="13" fillId="0" borderId="0" xfId="0" applyFont="1" applyAlignment="1" applyProtection="1">
      <protection locked="0"/>
    </xf>
    <xf numFmtId="0" fontId="20" fillId="0" borderId="0" xfId="0" applyFont="1" applyAlignment="1" applyProtection="1">
      <protection locked="0"/>
    </xf>
    <xf numFmtId="0" fontId="13" fillId="0" borderId="0" xfId="0" applyFont="1" applyProtection="1">
      <alignment vertical="center"/>
      <protection locked="0"/>
    </xf>
    <xf numFmtId="0" fontId="13" fillId="0" borderId="0" xfId="0" applyFont="1" applyAlignment="1" applyProtection="1">
      <alignment horizontal="center" vertical="center"/>
      <protection locked="0"/>
    </xf>
    <xf numFmtId="49" fontId="13" fillId="0" borderId="0" xfId="0" applyNumberFormat="1" applyFont="1" applyAlignment="1" applyProtection="1">
      <alignment horizontal="center" vertical="center"/>
      <protection locked="0"/>
    </xf>
    <xf numFmtId="0" fontId="13" fillId="0" borderId="0" xfId="0" applyFont="1" applyAlignment="1" applyProtection="1">
      <alignment horizontal="left" vertical="center" indent="1"/>
      <protection locked="0"/>
    </xf>
    <xf numFmtId="0" fontId="14" fillId="2" borderId="7" xfId="0" applyFont="1" applyFill="1" applyBorder="1" applyAlignment="1" applyProtection="1">
      <alignment horizontal="center" vertical="center"/>
      <protection locked="0"/>
    </xf>
    <xf numFmtId="0" fontId="14" fillId="0" borderId="0" xfId="0" applyFont="1" applyAlignment="1" applyProtection="1">
      <alignment horizontal="center" vertical="center"/>
      <protection locked="0"/>
    </xf>
    <xf numFmtId="0" fontId="14" fillId="0" borderId="15" xfId="0" applyFont="1" applyBorder="1" applyAlignment="1" applyProtection="1">
      <alignment horizontal="center" vertical="center"/>
      <protection locked="0"/>
    </xf>
    <xf numFmtId="0" fontId="14" fillId="0" borderId="10" xfId="0" applyFont="1" applyBorder="1" applyAlignment="1" applyProtection="1">
      <alignment horizontal="center" vertical="center"/>
      <protection locked="0"/>
    </xf>
    <xf numFmtId="0" fontId="14" fillId="0" borderId="13" xfId="0" applyFont="1" applyBorder="1" applyAlignment="1" applyProtection="1">
      <alignment horizontal="center" vertical="center"/>
      <protection locked="0"/>
    </xf>
    <xf numFmtId="0" fontId="7" fillId="0" borderId="0" xfId="0" applyFont="1" applyProtection="1">
      <alignment vertical="center"/>
      <protection locked="0"/>
    </xf>
    <xf numFmtId="0" fontId="8" fillId="0" borderId="0" xfId="0" applyFont="1" applyProtection="1">
      <alignment vertical="center"/>
      <protection locked="0"/>
    </xf>
    <xf numFmtId="0" fontId="11" fillId="0" borderId="0" xfId="0" applyFont="1" applyProtection="1">
      <alignment vertical="center"/>
      <protection locked="0"/>
    </xf>
    <xf numFmtId="0" fontId="10" fillId="0" borderId="0" xfId="0" applyFont="1" applyProtection="1">
      <alignment vertical="center"/>
      <protection locked="0"/>
    </xf>
    <xf numFmtId="0" fontId="7" fillId="0" borderId="65" xfId="0" applyFont="1" applyBorder="1" applyAlignment="1" applyProtection="1">
      <alignment horizontal="center" vertical="center"/>
      <protection locked="0"/>
    </xf>
    <xf numFmtId="0" fontId="7" fillId="0" borderId="66" xfId="0" applyFont="1" applyBorder="1" applyProtection="1">
      <alignment vertical="center"/>
      <protection locked="0"/>
    </xf>
    <xf numFmtId="0" fontId="16" fillId="0" borderId="18" xfId="0" applyFont="1" applyBorder="1" applyAlignment="1" applyProtection="1">
      <alignment horizontal="center" vertical="center"/>
      <protection locked="0"/>
    </xf>
    <xf numFmtId="0" fontId="16" fillId="0" borderId="18" xfId="0" applyFont="1" applyBorder="1" applyAlignment="1" applyProtection="1">
      <alignment horizontal="left" vertical="center" wrapText="1" indent="1"/>
      <protection locked="0"/>
    </xf>
    <xf numFmtId="0" fontId="12" fillId="0" borderId="18" xfId="0" applyFont="1" applyBorder="1" applyAlignment="1" applyProtection="1">
      <alignment horizontal="center" vertical="center"/>
      <protection locked="0"/>
    </xf>
    <xf numFmtId="0" fontId="16" fillId="0" borderId="18" xfId="0" applyFont="1" applyBorder="1" applyAlignment="1" applyProtection="1">
      <alignment horizontal="left" vertical="center" indent="1"/>
      <protection locked="0"/>
    </xf>
    <xf numFmtId="0" fontId="12" fillId="0" borderId="0" xfId="0" applyFont="1" applyProtection="1">
      <alignment vertical="center"/>
      <protection locked="0"/>
    </xf>
    <xf numFmtId="0" fontId="9" fillId="0" borderId="0" xfId="0" applyFont="1" applyProtection="1">
      <alignment vertical="center"/>
      <protection locked="0"/>
    </xf>
    <xf numFmtId="0" fontId="7" fillId="0" borderId="0" xfId="0" applyFont="1">
      <alignment vertical="center"/>
    </xf>
    <xf numFmtId="0" fontId="6" fillId="0" borderId="0" xfId="0" applyFont="1">
      <alignment vertical="center"/>
    </xf>
    <xf numFmtId="0" fontId="13" fillId="0" borderId="0" xfId="0" applyFont="1" applyAlignment="1" applyProtection="1">
      <protection hidden="1"/>
    </xf>
    <xf numFmtId="49" fontId="13" fillId="0" borderId="0" xfId="0" applyNumberFormat="1" applyFont="1" applyAlignment="1" applyProtection="1">
      <alignment horizontal="left"/>
      <protection hidden="1"/>
    </xf>
    <xf numFmtId="49" fontId="13" fillId="0" borderId="0" xfId="0" applyNumberFormat="1" applyFont="1" applyAlignment="1" applyProtection="1">
      <alignment horizontal="center"/>
      <protection hidden="1"/>
    </xf>
    <xf numFmtId="0" fontId="13" fillId="0" borderId="0" xfId="0" applyFont="1" applyAlignment="1" applyProtection="1">
      <alignment horizontal="left"/>
      <protection hidden="1"/>
    </xf>
    <xf numFmtId="49" fontId="20" fillId="0" borderId="0" xfId="0" applyNumberFormat="1" applyFont="1" applyAlignment="1" applyProtection="1">
      <alignment horizontal="center"/>
      <protection hidden="1"/>
    </xf>
    <xf numFmtId="0" fontId="20" fillId="0" borderId="0" xfId="0" applyFont="1" applyAlignment="1" applyProtection="1">
      <alignment horizontal="left"/>
      <protection hidden="1"/>
    </xf>
    <xf numFmtId="0" fontId="20" fillId="0" borderId="0" xfId="0" applyFont="1" applyAlignment="1" applyProtection="1">
      <protection hidden="1"/>
    </xf>
    <xf numFmtId="0" fontId="13" fillId="0" borderId="0" xfId="0" applyFont="1" applyProtection="1">
      <alignment vertical="center"/>
      <protection hidden="1"/>
    </xf>
    <xf numFmtId="0" fontId="13" fillId="0" borderId="63" xfId="0" applyFont="1" applyBorder="1" applyAlignment="1" applyProtection="1">
      <alignment horizontal="center" vertical="center"/>
      <protection hidden="1"/>
    </xf>
    <xf numFmtId="0" fontId="13" fillId="0" borderId="0" xfId="0" applyFont="1" applyAlignment="1" applyProtection="1">
      <alignment horizontal="center" vertical="center"/>
      <protection hidden="1"/>
    </xf>
    <xf numFmtId="49" fontId="13" fillId="0" borderId="0" xfId="0" applyNumberFormat="1" applyFont="1" applyAlignment="1" applyProtection="1">
      <alignment horizontal="center" vertical="center"/>
      <protection hidden="1"/>
    </xf>
    <xf numFmtId="0" fontId="13" fillId="0" borderId="0" xfId="0" applyFont="1" applyAlignment="1" applyProtection="1">
      <alignment horizontal="left" vertical="center" indent="1"/>
      <protection hidden="1"/>
    </xf>
    <xf numFmtId="0" fontId="20" fillId="0" borderId="0" xfId="0" applyFont="1" applyProtection="1">
      <alignment vertical="center"/>
      <protection hidden="1"/>
    </xf>
    <xf numFmtId="49" fontId="13" fillId="0" borderId="0" xfId="0" applyNumberFormat="1" applyFont="1" applyAlignment="1" applyProtection="1">
      <alignment horizontal="left" vertical="center"/>
      <protection hidden="1"/>
    </xf>
    <xf numFmtId="0" fontId="20" fillId="0" borderId="28" xfId="0" applyFont="1" applyBorder="1" applyProtection="1">
      <alignment vertical="center"/>
      <protection hidden="1"/>
    </xf>
    <xf numFmtId="0" fontId="18" fillId="0" borderId="28" xfId="0" applyFont="1" applyBorder="1" applyProtection="1">
      <alignment vertical="center"/>
      <protection hidden="1"/>
    </xf>
    <xf numFmtId="0" fontId="18" fillId="0" borderId="0" xfId="0" applyFont="1" applyProtection="1">
      <alignment vertical="center"/>
      <protection hidden="1"/>
    </xf>
    <xf numFmtId="0" fontId="18" fillId="0" borderId="0" xfId="0" applyFont="1" applyAlignment="1" applyProtection="1">
      <alignment horizontal="right" vertical="center"/>
      <protection hidden="1"/>
    </xf>
    <xf numFmtId="0" fontId="17" fillId="0" borderId="0" xfId="0" applyFont="1" applyAlignment="1" applyProtection="1">
      <alignment horizontal="left" vertical="center"/>
      <protection hidden="1"/>
    </xf>
    <xf numFmtId="0" fontId="10" fillId="0" borderId="0" xfId="0" applyFont="1" applyAlignment="1" applyProtection="1">
      <alignment horizontal="left" vertical="top"/>
      <protection hidden="1"/>
    </xf>
    <xf numFmtId="0" fontId="11" fillId="0" borderId="0" xfId="0" applyFont="1" applyAlignment="1" applyProtection="1">
      <alignment horizontal="center" vertical="center"/>
      <protection hidden="1"/>
    </xf>
    <xf numFmtId="0" fontId="11" fillId="0" borderId="0" xfId="0" applyFont="1" applyProtection="1">
      <alignment vertical="center"/>
      <protection hidden="1"/>
    </xf>
    <xf numFmtId="0" fontId="5" fillId="0" borderId="0" xfId="0" applyFont="1" applyProtection="1">
      <alignment vertical="center"/>
      <protection hidden="1"/>
    </xf>
    <xf numFmtId="0" fontId="10" fillId="0" borderId="0" xfId="0" applyFont="1" applyAlignment="1" applyProtection="1">
      <alignment horizontal="left" vertical="center" indent="1"/>
      <protection hidden="1"/>
    </xf>
    <xf numFmtId="0" fontId="11" fillId="0" borderId="0" xfId="0" applyFont="1" applyAlignment="1" applyProtection="1">
      <alignment horizontal="left" vertical="center" indent="1"/>
      <protection hidden="1"/>
    </xf>
    <xf numFmtId="0" fontId="10" fillId="0" borderId="0" xfId="0" applyFont="1" applyAlignment="1" applyProtection="1">
      <alignment vertical="center" wrapText="1"/>
      <protection hidden="1"/>
    </xf>
    <xf numFmtId="49" fontId="7" fillId="0" borderId="0" xfId="0" applyNumberFormat="1" applyFont="1" applyAlignment="1" applyProtection="1">
      <alignment vertical="top" wrapText="1"/>
      <protection hidden="1"/>
    </xf>
    <xf numFmtId="0" fontId="7" fillId="0" borderId="0" xfId="0" applyFont="1" applyAlignment="1" applyProtection="1">
      <alignment vertical="top" wrapText="1"/>
      <protection hidden="1"/>
    </xf>
    <xf numFmtId="0" fontId="7" fillId="0" borderId="0" xfId="0" applyFont="1" applyProtection="1">
      <alignment vertical="center"/>
      <protection hidden="1"/>
    </xf>
    <xf numFmtId="0" fontId="9" fillId="0" borderId="0" xfId="0" applyFont="1" applyProtection="1">
      <alignment vertical="center"/>
      <protection hidden="1"/>
    </xf>
    <xf numFmtId="49" fontId="33" fillId="0" borderId="0" xfId="0" applyNumberFormat="1" applyFont="1" applyProtection="1">
      <alignment vertical="center"/>
      <protection hidden="1"/>
    </xf>
    <xf numFmtId="0" fontId="9" fillId="0" borderId="0" xfId="0" applyFont="1" applyAlignment="1" applyProtection="1">
      <alignment horizontal="left" vertical="top" wrapText="1"/>
      <protection hidden="1"/>
    </xf>
    <xf numFmtId="0" fontId="4" fillId="2" borderId="14" xfId="0" applyFont="1" applyFill="1" applyBorder="1" applyAlignment="1" applyProtection="1">
      <alignment horizontal="left" vertical="center" wrapText="1" indent="1"/>
      <protection hidden="1"/>
    </xf>
    <xf numFmtId="0" fontId="21" fillId="0" borderId="0" xfId="0" applyFont="1" applyAlignment="1" applyProtection="1">
      <alignment horizontal="center" vertical="center"/>
      <protection hidden="1"/>
    </xf>
    <xf numFmtId="0" fontId="4" fillId="2" borderId="5" xfId="0" applyFont="1" applyFill="1" applyBorder="1" applyAlignment="1" applyProtection="1">
      <alignment horizontal="left" vertical="center" indent="1"/>
      <protection hidden="1"/>
    </xf>
    <xf numFmtId="0" fontId="7" fillId="0" borderId="34" xfId="0" applyFont="1" applyBorder="1" applyAlignment="1" applyProtection="1">
      <alignment horizontal="left" vertical="center" shrinkToFit="1"/>
      <protection locked="0"/>
    </xf>
    <xf numFmtId="0" fontId="7" fillId="0" borderId="29" xfId="0" applyFont="1" applyBorder="1" applyAlignment="1" applyProtection="1">
      <alignment horizontal="left" vertical="center" shrinkToFit="1"/>
      <protection locked="0"/>
    </xf>
    <xf numFmtId="0" fontId="4" fillId="2" borderId="5" xfId="0" applyFont="1" applyFill="1" applyBorder="1" applyAlignment="1" applyProtection="1">
      <alignment horizontal="left" vertical="center" wrapText="1" indent="1"/>
      <protection hidden="1"/>
    </xf>
    <xf numFmtId="0" fontId="4" fillId="0" borderId="5" xfId="0" applyFont="1" applyBorder="1" applyAlignment="1" applyProtection="1">
      <alignment horizontal="left" vertical="center" indent="1"/>
      <protection locked="0"/>
    </xf>
    <xf numFmtId="0" fontId="6" fillId="0" borderId="17" xfId="0" applyFont="1" applyBorder="1" applyAlignment="1" applyProtection="1">
      <alignment horizontal="left" vertical="center" indent="1" shrinkToFit="1"/>
      <protection locked="0"/>
    </xf>
    <xf numFmtId="0" fontId="6" fillId="0" borderId="16" xfId="0" applyFont="1" applyBorder="1" applyAlignment="1" applyProtection="1">
      <alignment horizontal="left" vertical="center" indent="1" shrinkToFit="1"/>
      <protection locked="0"/>
    </xf>
    <xf numFmtId="0" fontId="6" fillId="0" borderId="5" xfId="0" applyFont="1" applyBorder="1" applyAlignment="1" applyProtection="1">
      <alignment horizontal="left" vertical="center" indent="1"/>
      <protection locked="0"/>
    </xf>
    <xf numFmtId="0" fontId="6" fillId="0" borderId="11" xfId="0" applyFont="1" applyBorder="1" applyAlignment="1" applyProtection="1">
      <alignment horizontal="left" vertical="center" indent="1"/>
      <protection locked="0"/>
    </xf>
    <xf numFmtId="0" fontId="4" fillId="2" borderId="8" xfId="0" applyFont="1" applyFill="1" applyBorder="1" applyAlignment="1" applyProtection="1">
      <alignment horizontal="left" vertical="center" indent="1"/>
      <protection hidden="1"/>
    </xf>
    <xf numFmtId="0" fontId="7" fillId="0" borderId="32" xfId="0" applyFont="1" applyBorder="1" applyAlignment="1" applyProtection="1">
      <alignment horizontal="left" vertical="center" shrinkToFit="1"/>
      <protection locked="0"/>
    </xf>
    <xf numFmtId="0" fontId="7" fillId="0" borderId="31" xfId="0" applyFont="1" applyBorder="1" applyAlignment="1" applyProtection="1">
      <alignment horizontal="left" vertical="center" shrinkToFit="1"/>
      <protection locked="0"/>
    </xf>
    <xf numFmtId="0" fontId="7" fillId="0" borderId="33" xfId="0" applyFont="1" applyBorder="1" applyAlignment="1" applyProtection="1">
      <alignment horizontal="left" vertical="center" shrinkToFit="1"/>
      <protection locked="0"/>
    </xf>
    <xf numFmtId="0" fontId="7" fillId="0" borderId="0" xfId="0" applyFont="1" applyAlignment="1" applyProtection="1">
      <alignment horizontal="right" vertical="center"/>
      <protection locked="0"/>
    </xf>
    <xf numFmtId="0" fontId="6" fillId="0" borderId="6" xfId="0" applyFont="1" applyBorder="1" applyAlignment="1" applyProtection="1">
      <alignment horizontal="left" vertical="center" indent="1" shrinkToFit="1"/>
      <protection locked="0"/>
    </xf>
    <xf numFmtId="0" fontId="6" fillId="0" borderId="12" xfId="0" applyFont="1" applyBorder="1" applyAlignment="1" applyProtection="1">
      <alignment horizontal="left" vertical="center" indent="1" shrinkToFit="1"/>
      <protection locked="0"/>
    </xf>
    <xf numFmtId="0" fontId="11" fillId="2" borderId="7" xfId="0" applyFont="1" applyFill="1" applyBorder="1" applyAlignment="1" applyProtection="1">
      <alignment horizontal="center" vertical="center" wrapText="1"/>
      <protection hidden="1"/>
    </xf>
    <xf numFmtId="0" fontId="11" fillId="2" borderId="10" xfId="0" applyFont="1" applyFill="1" applyBorder="1" applyAlignment="1" applyProtection="1">
      <alignment horizontal="center" vertical="center"/>
      <protection hidden="1"/>
    </xf>
    <xf numFmtId="0" fontId="11" fillId="2" borderId="35" xfId="0" applyFont="1" applyFill="1" applyBorder="1" applyAlignment="1" applyProtection="1">
      <alignment horizontal="center" vertical="center"/>
      <protection hidden="1"/>
    </xf>
    <xf numFmtId="0" fontId="11" fillId="2" borderId="13" xfId="0" applyFont="1" applyFill="1" applyBorder="1" applyAlignment="1" applyProtection="1">
      <alignment horizontal="center" vertical="center"/>
      <protection hidden="1"/>
    </xf>
    <xf numFmtId="0" fontId="9" fillId="0" borderId="0" xfId="0" applyFont="1" applyAlignment="1" applyProtection="1">
      <alignment vertical="center" wrapText="1"/>
      <protection hidden="1"/>
    </xf>
    <xf numFmtId="0" fontId="4" fillId="2" borderId="22" xfId="0" applyFont="1" applyFill="1" applyBorder="1" applyAlignment="1" applyProtection="1">
      <alignment horizontal="left" vertical="center" wrapText="1" indent="1"/>
      <protection hidden="1"/>
    </xf>
    <xf numFmtId="0" fontId="4" fillId="2" borderId="23" xfId="0" applyFont="1" applyFill="1" applyBorder="1" applyAlignment="1" applyProtection="1">
      <alignment horizontal="left" vertical="center" wrapText="1" indent="1"/>
      <protection hidden="1"/>
    </xf>
    <xf numFmtId="0" fontId="4" fillId="2" borderId="36" xfId="0" applyFont="1" applyFill="1" applyBorder="1" applyAlignment="1" applyProtection="1">
      <alignment horizontal="left" vertical="center" wrapText="1" indent="1"/>
      <protection hidden="1"/>
    </xf>
    <xf numFmtId="0" fontId="4" fillId="0" borderId="22" xfId="0" applyFont="1" applyBorder="1" applyAlignment="1" applyProtection="1">
      <alignment horizontal="center" vertical="center"/>
      <protection locked="0"/>
    </xf>
    <xf numFmtId="0" fontId="4" fillId="0" borderId="36" xfId="0" applyFont="1" applyBorder="1" applyAlignment="1" applyProtection="1">
      <alignment horizontal="center" vertical="center"/>
      <protection locked="0"/>
    </xf>
    <xf numFmtId="0" fontId="4" fillId="2" borderId="22" xfId="0" applyFont="1" applyFill="1" applyBorder="1" applyAlignment="1" applyProtection="1">
      <alignment horizontal="center" vertical="center" wrapText="1"/>
      <protection hidden="1"/>
    </xf>
    <xf numFmtId="0" fontId="4" fillId="2" borderId="23" xfId="0" applyFont="1" applyFill="1" applyBorder="1" applyAlignment="1" applyProtection="1">
      <alignment horizontal="center" vertical="center" wrapText="1"/>
      <protection hidden="1"/>
    </xf>
    <xf numFmtId="0" fontId="4" fillId="2" borderId="36" xfId="0" applyFont="1" applyFill="1" applyBorder="1" applyAlignment="1" applyProtection="1">
      <alignment horizontal="center" vertical="center" wrapText="1"/>
      <protection hidden="1"/>
    </xf>
    <xf numFmtId="0" fontId="7" fillId="0" borderId="22" xfId="0" applyFont="1" applyBorder="1" applyAlignment="1" applyProtection="1">
      <alignment horizontal="center" vertical="center"/>
      <protection hidden="1"/>
    </xf>
    <xf numFmtId="0" fontId="7" fillId="0" borderId="26" xfId="0" applyFont="1" applyBorder="1" applyAlignment="1" applyProtection="1">
      <alignment horizontal="center" vertical="center"/>
      <protection hidden="1"/>
    </xf>
    <xf numFmtId="0" fontId="10" fillId="0" borderId="20" xfId="0" applyFont="1" applyBorder="1" applyAlignment="1" applyProtection="1">
      <alignment horizontal="center" vertical="center"/>
      <protection locked="0"/>
    </xf>
    <xf numFmtId="0" fontId="10" fillId="0" borderId="24" xfId="0" applyFont="1" applyBorder="1" applyAlignment="1" applyProtection="1">
      <alignment horizontal="center" vertical="center"/>
      <protection locked="0"/>
    </xf>
    <xf numFmtId="0" fontId="10" fillId="0" borderId="25" xfId="0" applyFont="1" applyBorder="1" applyAlignment="1" applyProtection="1">
      <alignment horizontal="center" vertical="center"/>
      <protection locked="0"/>
    </xf>
    <xf numFmtId="0" fontId="6" fillId="0" borderId="8" xfId="0" applyFont="1" applyBorder="1" applyAlignment="1" applyProtection="1">
      <alignment horizontal="left" vertical="center" indent="1" shrinkToFit="1"/>
      <protection locked="0"/>
    </xf>
    <xf numFmtId="0" fontId="6" fillId="0" borderId="9" xfId="0" applyFont="1" applyBorder="1" applyAlignment="1" applyProtection="1">
      <alignment horizontal="left" vertical="center" indent="1" shrinkToFit="1"/>
      <protection locked="0"/>
    </xf>
    <xf numFmtId="176" fontId="7" fillId="0" borderId="30" xfId="0" applyNumberFormat="1" applyFont="1" applyBorder="1" applyAlignment="1" applyProtection="1">
      <alignment horizontal="center" vertical="center" shrinkToFit="1"/>
      <protection locked="0"/>
    </xf>
    <xf numFmtId="176" fontId="7" fillId="0" borderId="31" xfId="0" applyNumberFormat="1" applyFont="1" applyBorder="1" applyAlignment="1" applyProtection="1">
      <alignment horizontal="center" vertical="center" shrinkToFit="1"/>
      <protection locked="0"/>
    </xf>
    <xf numFmtId="0" fontId="4" fillId="2" borderId="22" xfId="0" applyFont="1" applyFill="1" applyBorder="1" applyAlignment="1" applyProtection="1">
      <alignment horizontal="left" vertical="center" indent="1"/>
      <protection hidden="1"/>
    </xf>
    <xf numFmtId="0" fontId="4" fillId="2" borderId="23" xfId="0" applyFont="1" applyFill="1" applyBorder="1" applyAlignment="1" applyProtection="1">
      <alignment horizontal="left" vertical="center" indent="1"/>
      <protection hidden="1"/>
    </xf>
    <xf numFmtId="0" fontId="4" fillId="2" borderId="36" xfId="0" applyFont="1" applyFill="1" applyBorder="1" applyAlignment="1" applyProtection="1">
      <alignment horizontal="left" vertical="center" indent="1"/>
      <protection hidden="1"/>
    </xf>
    <xf numFmtId="0" fontId="6" fillId="0" borderId="22" xfId="0" applyFont="1" applyBorder="1" applyAlignment="1" applyProtection="1">
      <alignment horizontal="left" vertical="center" indent="1" shrinkToFit="1"/>
      <protection locked="0"/>
    </xf>
    <xf numFmtId="0" fontId="6" fillId="0" borderId="23" xfId="0" applyFont="1" applyBorder="1" applyAlignment="1" applyProtection="1">
      <alignment horizontal="left" vertical="center" indent="1" shrinkToFit="1"/>
      <protection locked="0"/>
    </xf>
    <xf numFmtId="0" fontId="6" fillId="0" borderId="26" xfId="0" applyFont="1" applyBorder="1" applyAlignment="1" applyProtection="1">
      <alignment horizontal="left" vertical="center" indent="1" shrinkToFit="1"/>
      <protection locked="0"/>
    </xf>
    <xf numFmtId="49" fontId="13" fillId="0" borderId="22" xfId="0" applyNumberFormat="1" applyFont="1" applyBorder="1" applyAlignment="1" applyProtection="1">
      <alignment horizontal="center" vertical="center"/>
      <protection locked="0"/>
    </xf>
    <xf numFmtId="49" fontId="13" fillId="0" borderId="23" xfId="0" applyNumberFormat="1" applyFont="1" applyBorder="1" applyAlignment="1" applyProtection="1">
      <alignment horizontal="center" vertical="center"/>
      <protection locked="0"/>
    </xf>
    <xf numFmtId="49" fontId="14" fillId="2" borderId="19" xfId="0" applyNumberFormat="1" applyFont="1" applyFill="1" applyBorder="1" applyAlignment="1" applyProtection="1">
      <alignment horizontal="center" vertical="center"/>
      <protection locked="0"/>
    </xf>
    <xf numFmtId="49" fontId="14" fillId="2" borderId="21" xfId="0" applyNumberFormat="1" applyFont="1" applyFill="1" applyBorder="1" applyAlignment="1" applyProtection="1">
      <alignment horizontal="center" vertical="center"/>
      <protection locked="0"/>
    </xf>
    <xf numFmtId="0" fontId="13" fillId="0" borderId="22" xfId="0" applyFont="1" applyBorder="1" applyAlignment="1" applyProtection="1">
      <alignment horizontal="left" vertical="center" indent="1"/>
      <protection hidden="1"/>
    </xf>
    <xf numFmtId="0" fontId="13" fillId="0" borderId="23" xfId="0" applyFont="1" applyBorder="1" applyAlignment="1" applyProtection="1">
      <alignment horizontal="left" vertical="center" indent="1"/>
      <protection hidden="1"/>
    </xf>
    <xf numFmtId="0" fontId="13" fillId="0" borderId="26" xfId="0" applyFont="1" applyBorder="1" applyAlignment="1" applyProtection="1">
      <alignment horizontal="left" vertical="center" indent="1"/>
      <protection hidden="1"/>
    </xf>
    <xf numFmtId="49" fontId="13" fillId="0" borderId="20" xfId="0" applyNumberFormat="1" applyFont="1" applyBorder="1" applyAlignment="1" applyProtection="1">
      <alignment horizontal="center" vertical="center"/>
      <protection locked="0"/>
    </xf>
    <xf numFmtId="49" fontId="13" fillId="0" borderId="24" xfId="0" applyNumberFormat="1" applyFont="1" applyBorder="1" applyAlignment="1" applyProtection="1">
      <alignment horizontal="center" vertical="center"/>
      <protection locked="0"/>
    </xf>
    <xf numFmtId="0" fontId="13" fillId="0" borderId="20" xfId="0" applyFont="1" applyBorder="1" applyAlignment="1" applyProtection="1">
      <alignment horizontal="left" vertical="center" indent="1"/>
      <protection hidden="1"/>
    </xf>
    <xf numFmtId="0" fontId="13" fillId="0" borderId="24" xfId="0" applyFont="1" applyBorder="1" applyAlignment="1" applyProtection="1">
      <alignment horizontal="left" vertical="center" indent="1"/>
      <protection hidden="1"/>
    </xf>
    <xf numFmtId="0" fontId="13" fillId="0" borderId="25" xfId="0" applyFont="1" applyBorder="1" applyAlignment="1" applyProtection="1">
      <alignment horizontal="left" vertical="center" indent="1"/>
      <protection hidden="1"/>
    </xf>
    <xf numFmtId="0" fontId="14" fillId="2" borderId="19" xfId="0" applyFont="1" applyFill="1" applyBorder="1" applyAlignment="1" applyProtection="1">
      <alignment horizontal="center" vertical="center"/>
      <protection hidden="1"/>
    </xf>
    <xf numFmtId="0" fontId="14" fillId="2" borderId="21" xfId="0" applyFont="1" applyFill="1" applyBorder="1" applyAlignment="1" applyProtection="1">
      <alignment horizontal="center" vertical="center"/>
      <protection hidden="1"/>
    </xf>
    <xf numFmtId="0" fontId="14" fillId="2" borderId="27" xfId="0" applyFont="1" applyFill="1" applyBorder="1" applyAlignment="1" applyProtection="1">
      <alignment horizontal="center" vertical="center"/>
      <protection hidden="1"/>
    </xf>
    <xf numFmtId="0" fontId="18" fillId="0" borderId="28" xfId="0" applyFont="1" applyBorder="1" applyAlignment="1" applyProtection="1">
      <alignment horizontal="right" vertical="center" indent="1"/>
      <protection hidden="1"/>
    </xf>
    <xf numFmtId="0" fontId="32" fillId="0" borderId="0" xfId="0" applyFont="1" applyAlignment="1" applyProtection="1">
      <alignment horizontal="center"/>
      <protection hidden="1"/>
    </xf>
    <xf numFmtId="0" fontId="14" fillId="3" borderId="62" xfId="0" applyFont="1" applyFill="1" applyBorder="1" applyAlignment="1" applyProtection="1">
      <alignment horizontal="center" vertical="center"/>
      <protection hidden="1"/>
    </xf>
    <xf numFmtId="0" fontId="14" fillId="3" borderId="63" xfId="0" applyFont="1" applyFill="1" applyBorder="1" applyAlignment="1" applyProtection="1">
      <alignment horizontal="center" vertical="center"/>
      <protection hidden="1"/>
    </xf>
    <xf numFmtId="42" fontId="13" fillId="0" borderId="63" xfId="0" applyNumberFormat="1" applyFont="1" applyBorder="1" applyAlignment="1" applyProtection="1">
      <alignment horizontal="center" vertical="center"/>
      <protection hidden="1"/>
    </xf>
    <xf numFmtId="0" fontId="18" fillId="0" borderId="63" xfId="0" applyFont="1" applyBorder="1" applyAlignment="1" applyProtection="1">
      <alignment horizontal="center" vertical="center"/>
      <protection hidden="1"/>
    </xf>
    <xf numFmtId="0" fontId="18" fillId="0" borderId="64" xfId="0" applyFont="1" applyBorder="1" applyAlignment="1" applyProtection="1">
      <alignment horizontal="center" vertical="center"/>
      <protection hidden="1"/>
    </xf>
    <xf numFmtId="0" fontId="0" fillId="0" borderId="60" xfId="0" applyBorder="1" applyAlignment="1">
      <alignment horizontal="center" vertical="center"/>
    </xf>
    <xf numFmtId="0" fontId="0" fillId="0" borderId="57" xfId="0" applyBorder="1" applyAlignment="1">
      <alignment horizontal="center" vertical="center"/>
    </xf>
    <xf numFmtId="0" fontId="31" fillId="5" borderId="0" xfId="0" applyFont="1" applyFill="1" applyAlignment="1">
      <alignment horizontal="center" vertical="center" shrinkToFit="1"/>
    </xf>
    <xf numFmtId="0" fontId="0" fillId="4" borderId="53" xfId="0" applyFill="1" applyBorder="1" applyAlignment="1">
      <alignment horizontal="center" vertical="center"/>
    </xf>
    <xf numFmtId="0" fontId="0" fillId="4" borderId="54" xfId="0" applyFill="1" applyBorder="1" applyAlignment="1">
      <alignment horizontal="center" vertical="center"/>
    </xf>
    <xf numFmtId="178" fontId="0" fillId="0" borderId="52" xfId="0" applyNumberFormat="1" applyBorder="1" applyAlignment="1">
      <alignment horizontal="left" vertical="center"/>
    </xf>
    <xf numFmtId="0" fontId="0" fillId="4" borderId="4" xfId="0" applyFill="1" applyBorder="1" applyAlignment="1">
      <alignment horizontal="center" vertical="center"/>
    </xf>
    <xf numFmtId="0" fontId="0" fillId="4" borderId="3" xfId="0" applyFill="1" applyBorder="1" applyAlignment="1">
      <alignment horizontal="center" vertical="center"/>
    </xf>
    <xf numFmtId="0" fontId="0" fillId="0" borderId="1" xfId="0" applyBorder="1" applyAlignment="1">
      <alignment horizontal="center" vertical="center"/>
    </xf>
    <xf numFmtId="0" fontId="0" fillId="0" borderId="48" xfId="0" applyBorder="1" applyAlignment="1">
      <alignment horizontal="center" vertical="center"/>
    </xf>
    <xf numFmtId="0" fontId="0" fillId="0" borderId="2"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177" fontId="28" fillId="0" borderId="0" xfId="0" applyNumberFormat="1" applyFont="1" applyAlignment="1">
      <alignment horizontal="left" vertical="center" indent="1" shrinkToFit="1"/>
    </xf>
  </cellXfs>
  <cellStyles count="2">
    <cellStyle name="標準" xfId="0" builtinId="0"/>
    <cellStyle name="標準 2" xfId="1" xr:uid="{00000000-0005-0000-0000-000001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3"/>
  <sheetViews>
    <sheetView showGridLines="0" tabSelected="1" view="pageLayout" zoomScaleNormal="85" workbookViewId="0">
      <selection activeCell="A21" sqref="A21:K35"/>
    </sheetView>
  </sheetViews>
  <sheetFormatPr defaultColWidth="7.625" defaultRowHeight="13.5" x14ac:dyDescent="0.15"/>
  <cols>
    <col min="1" max="11" width="8.125" style="76" customWidth="1"/>
    <col min="12" max="16384" width="7.625" style="76"/>
  </cols>
  <sheetData>
    <row r="1" spans="1:11" s="73" customFormat="1" ht="17.25" x14ac:dyDescent="0.15">
      <c r="A1" s="85"/>
      <c r="B1" s="86"/>
      <c r="C1" s="86"/>
      <c r="D1" s="85"/>
      <c r="E1" s="85"/>
      <c r="F1" s="85"/>
      <c r="G1" s="85"/>
      <c r="H1" s="85"/>
      <c r="I1" s="134" t="s">
        <v>1530</v>
      </c>
      <c r="J1" s="134"/>
      <c r="K1" s="134"/>
    </row>
    <row r="2" spans="1:11" s="74" customFormat="1" ht="34.5" customHeight="1" x14ac:dyDescent="0.15">
      <c r="A2" s="120" t="s">
        <v>829</v>
      </c>
      <c r="B2" s="120"/>
      <c r="C2" s="120"/>
      <c r="D2" s="120"/>
      <c r="E2" s="120"/>
      <c r="F2" s="120"/>
      <c r="G2" s="120"/>
      <c r="H2" s="120"/>
      <c r="I2" s="120"/>
      <c r="J2" s="120"/>
      <c r="K2" s="120"/>
    </row>
    <row r="3" spans="1:11" s="75" customFormat="1" x14ac:dyDescent="0.15">
      <c r="A3" s="105" t="s">
        <v>836</v>
      </c>
      <c r="B3" s="106"/>
      <c r="C3" s="107"/>
      <c r="D3" s="107"/>
      <c r="E3" s="107"/>
      <c r="F3" s="108"/>
      <c r="G3" s="108"/>
      <c r="H3" s="108"/>
      <c r="I3" s="108"/>
      <c r="J3" s="108"/>
      <c r="K3" s="108"/>
    </row>
    <row r="4" spans="1:11" s="75" customFormat="1" ht="14.25" thickBot="1" x14ac:dyDescent="0.2">
      <c r="A4" s="109" t="s">
        <v>831</v>
      </c>
      <c r="B4" s="110"/>
      <c r="C4" s="111"/>
      <c r="D4" s="111"/>
      <c r="E4" s="108"/>
      <c r="F4" s="108"/>
      <c r="G4" s="108"/>
      <c r="H4" s="108"/>
      <c r="I4" s="108"/>
      <c r="J4" s="108"/>
      <c r="K4" s="108"/>
    </row>
    <row r="5" spans="1:11" ht="36.75" customHeight="1" thickTop="1" x14ac:dyDescent="0.15">
      <c r="A5" s="137" t="s">
        <v>833</v>
      </c>
      <c r="B5" s="130" t="s">
        <v>0</v>
      </c>
      <c r="C5" s="130"/>
      <c r="D5" s="130"/>
      <c r="E5" s="155"/>
      <c r="F5" s="155"/>
      <c r="G5" s="155"/>
      <c r="H5" s="155"/>
      <c r="I5" s="155"/>
      <c r="J5" s="155"/>
      <c r="K5" s="156"/>
    </row>
    <row r="6" spans="1:11" ht="17.25" x14ac:dyDescent="0.15">
      <c r="A6" s="138"/>
      <c r="B6" s="121" t="s">
        <v>1</v>
      </c>
      <c r="C6" s="121"/>
      <c r="D6" s="121"/>
      <c r="E6" s="135"/>
      <c r="F6" s="135"/>
      <c r="G6" s="135"/>
      <c r="H6" s="135"/>
      <c r="I6" s="135"/>
      <c r="J6" s="135"/>
      <c r="K6" s="136"/>
    </row>
    <row r="7" spans="1:11" ht="25.5" customHeight="1" x14ac:dyDescent="0.15">
      <c r="A7" s="138"/>
      <c r="B7" s="121"/>
      <c r="C7" s="121"/>
      <c r="D7" s="121"/>
      <c r="E7" s="126"/>
      <c r="F7" s="126"/>
      <c r="G7" s="126"/>
      <c r="H7" s="126"/>
      <c r="I7" s="126"/>
      <c r="J7" s="126"/>
      <c r="K7" s="127"/>
    </row>
    <row r="8" spans="1:11" ht="36.75" customHeight="1" x14ac:dyDescent="0.15">
      <c r="A8" s="138"/>
      <c r="B8" s="159" t="s">
        <v>954</v>
      </c>
      <c r="C8" s="160"/>
      <c r="D8" s="161"/>
      <c r="E8" s="162"/>
      <c r="F8" s="163"/>
      <c r="G8" s="163"/>
      <c r="H8" s="163"/>
      <c r="I8" s="163"/>
      <c r="J8" s="163"/>
      <c r="K8" s="164"/>
    </row>
    <row r="9" spans="1:11" ht="36.75" customHeight="1" x14ac:dyDescent="0.15">
      <c r="A9" s="138"/>
      <c r="B9" s="121" t="s">
        <v>2</v>
      </c>
      <c r="C9" s="121"/>
      <c r="D9" s="121"/>
      <c r="E9" s="128"/>
      <c r="F9" s="128"/>
      <c r="G9" s="128"/>
      <c r="H9" s="128"/>
      <c r="I9" s="128"/>
      <c r="J9" s="128"/>
      <c r="K9" s="129"/>
    </row>
    <row r="10" spans="1:11" ht="36.75" customHeight="1" x14ac:dyDescent="0.15">
      <c r="A10" s="138"/>
      <c r="B10" s="121" t="s">
        <v>3</v>
      </c>
      <c r="C10" s="121"/>
      <c r="D10" s="121"/>
      <c r="E10" s="128"/>
      <c r="F10" s="128"/>
      <c r="G10" s="128"/>
      <c r="H10" s="128"/>
      <c r="I10" s="128"/>
      <c r="J10" s="128"/>
      <c r="K10" s="129"/>
    </row>
    <row r="11" spans="1:11" ht="36.75" customHeight="1" x14ac:dyDescent="0.15">
      <c r="A11" s="138"/>
      <c r="B11" s="121" t="s">
        <v>955</v>
      </c>
      <c r="C11" s="121"/>
      <c r="D11" s="121"/>
      <c r="E11" s="157"/>
      <c r="F11" s="158"/>
      <c r="G11" s="131"/>
      <c r="H11" s="132"/>
      <c r="I11" s="132"/>
      <c r="J11" s="132"/>
      <c r="K11" s="133"/>
    </row>
    <row r="12" spans="1:11" ht="36.75" customHeight="1" x14ac:dyDescent="0.15">
      <c r="A12" s="138"/>
      <c r="B12" s="121"/>
      <c r="C12" s="121"/>
      <c r="D12" s="121"/>
      <c r="E12" s="122"/>
      <c r="F12" s="122"/>
      <c r="G12" s="122"/>
      <c r="H12" s="122"/>
      <c r="I12" s="122"/>
      <c r="J12" s="122"/>
      <c r="K12" s="123"/>
    </row>
    <row r="13" spans="1:11" ht="36.75" customHeight="1" x14ac:dyDescent="0.15">
      <c r="A13" s="138"/>
      <c r="B13" s="124" t="s">
        <v>840</v>
      </c>
      <c r="C13" s="124"/>
      <c r="D13" s="124"/>
      <c r="E13" s="125" t="s">
        <v>1537</v>
      </c>
      <c r="F13" s="125"/>
      <c r="G13" s="125"/>
      <c r="H13" s="125"/>
      <c r="I13" s="125"/>
      <c r="J13" s="77"/>
      <c r="K13" s="78" t="s">
        <v>984</v>
      </c>
    </row>
    <row r="14" spans="1:11" ht="36.75" customHeight="1" x14ac:dyDescent="0.15">
      <c r="A14" s="138"/>
      <c r="B14" s="124"/>
      <c r="C14" s="124"/>
      <c r="D14" s="124"/>
      <c r="E14" s="125" t="s">
        <v>830</v>
      </c>
      <c r="F14" s="125"/>
      <c r="G14" s="125"/>
      <c r="H14" s="125"/>
      <c r="I14" s="125"/>
      <c r="J14" s="77"/>
      <c r="K14" s="78" t="s">
        <v>984</v>
      </c>
    </row>
    <row r="15" spans="1:11" ht="36.75" customHeight="1" x14ac:dyDescent="0.15">
      <c r="A15" s="139"/>
      <c r="B15" s="142" t="s">
        <v>953</v>
      </c>
      <c r="C15" s="143"/>
      <c r="D15" s="144"/>
      <c r="E15" s="145"/>
      <c r="F15" s="146"/>
      <c r="G15" s="147" t="s">
        <v>952</v>
      </c>
      <c r="H15" s="148"/>
      <c r="I15" s="149"/>
      <c r="J15" s="150">
        <f>申請書②!P6</f>
        <v>0</v>
      </c>
      <c r="K15" s="151"/>
    </row>
    <row r="16" spans="1:11" ht="36.75" customHeight="1" thickBot="1" x14ac:dyDescent="0.2">
      <c r="A16" s="140"/>
      <c r="B16" s="119" t="s">
        <v>844</v>
      </c>
      <c r="C16" s="119"/>
      <c r="D16" s="119"/>
      <c r="E16" s="152" t="s">
        <v>1531</v>
      </c>
      <c r="F16" s="153"/>
      <c r="G16" s="153"/>
      <c r="H16" s="153"/>
      <c r="I16" s="153"/>
      <c r="J16" s="153"/>
      <c r="K16" s="154"/>
    </row>
    <row r="17" spans="1:11" s="83" customFormat="1" ht="9.75" customHeight="1" thickTop="1" x14ac:dyDescent="0.15">
      <c r="A17" s="79"/>
      <c r="B17" s="80"/>
      <c r="C17" s="80"/>
      <c r="D17" s="80"/>
      <c r="E17" s="81"/>
      <c r="F17" s="81"/>
      <c r="G17" s="82"/>
      <c r="H17" s="82"/>
      <c r="I17" s="82"/>
      <c r="J17" s="81"/>
      <c r="K17" s="81"/>
    </row>
    <row r="18" spans="1:11" s="73" customFormat="1" ht="14.25" x14ac:dyDescent="0.15">
      <c r="A18" s="141" t="s">
        <v>842</v>
      </c>
      <c r="B18" s="141"/>
      <c r="C18" s="141"/>
      <c r="D18" s="141"/>
      <c r="E18" s="141"/>
      <c r="F18" s="141"/>
      <c r="G18" s="141"/>
      <c r="H18" s="141"/>
      <c r="I18" s="141"/>
      <c r="J18" s="141"/>
      <c r="K18" s="141"/>
    </row>
    <row r="19" spans="1:11" s="73" customFormat="1" ht="14.25" x14ac:dyDescent="0.15">
      <c r="A19" s="141"/>
      <c r="B19" s="141"/>
      <c r="C19" s="141"/>
      <c r="D19" s="141"/>
      <c r="E19" s="141"/>
      <c r="F19" s="141"/>
      <c r="G19" s="141"/>
      <c r="H19" s="141"/>
      <c r="I19" s="141"/>
      <c r="J19" s="141"/>
      <c r="K19" s="141"/>
    </row>
    <row r="20" spans="1:11" s="73" customFormat="1" ht="14.25" x14ac:dyDescent="0.15">
      <c r="A20" s="112"/>
      <c r="B20" s="112"/>
      <c r="C20" s="112"/>
      <c r="D20" s="112"/>
      <c r="E20" s="112"/>
      <c r="F20" s="112"/>
      <c r="G20" s="112"/>
      <c r="H20" s="112"/>
      <c r="I20" s="112"/>
      <c r="J20" s="112"/>
      <c r="K20" s="112"/>
    </row>
    <row r="21" spans="1:11" s="73" customFormat="1" ht="14.25" customHeight="1" x14ac:dyDescent="0.15">
      <c r="A21" s="118" t="s">
        <v>951</v>
      </c>
      <c r="B21" s="118"/>
      <c r="C21" s="118"/>
      <c r="D21" s="118"/>
      <c r="E21" s="118"/>
      <c r="F21" s="118"/>
      <c r="G21" s="118"/>
      <c r="H21" s="118"/>
      <c r="I21" s="118"/>
      <c r="J21" s="118"/>
      <c r="K21" s="118"/>
    </row>
    <row r="22" spans="1:11" s="73" customFormat="1" ht="14.25" x14ac:dyDescent="0.15">
      <c r="A22" s="118"/>
      <c r="B22" s="118"/>
      <c r="C22" s="118"/>
      <c r="D22" s="118"/>
      <c r="E22" s="118"/>
      <c r="F22" s="118"/>
      <c r="G22" s="118"/>
      <c r="H22" s="118"/>
      <c r="I22" s="118"/>
      <c r="J22" s="118"/>
      <c r="K22" s="118"/>
    </row>
    <row r="23" spans="1:11" s="73" customFormat="1" ht="14.25" x14ac:dyDescent="0.15">
      <c r="A23" s="118"/>
      <c r="B23" s="118"/>
      <c r="C23" s="118"/>
      <c r="D23" s="118"/>
      <c r="E23" s="118"/>
      <c r="F23" s="118"/>
      <c r="G23" s="118"/>
      <c r="H23" s="118"/>
      <c r="I23" s="118"/>
      <c r="J23" s="118"/>
      <c r="K23" s="118"/>
    </row>
    <row r="24" spans="1:11" s="73" customFormat="1" ht="14.25" x14ac:dyDescent="0.15">
      <c r="A24" s="118"/>
      <c r="B24" s="118"/>
      <c r="C24" s="118"/>
      <c r="D24" s="118"/>
      <c r="E24" s="118"/>
      <c r="F24" s="118"/>
      <c r="G24" s="118"/>
      <c r="H24" s="118"/>
      <c r="I24" s="118"/>
      <c r="J24" s="118"/>
      <c r="K24" s="118"/>
    </row>
    <row r="25" spans="1:11" s="73" customFormat="1" ht="14.25" x14ac:dyDescent="0.15">
      <c r="A25" s="118"/>
      <c r="B25" s="118"/>
      <c r="C25" s="118"/>
      <c r="D25" s="118"/>
      <c r="E25" s="118"/>
      <c r="F25" s="118"/>
      <c r="G25" s="118"/>
      <c r="H25" s="118"/>
      <c r="I25" s="118"/>
      <c r="J25" s="118"/>
      <c r="K25" s="118"/>
    </row>
    <row r="26" spans="1:11" s="73" customFormat="1" ht="14.25" x14ac:dyDescent="0.15">
      <c r="A26" s="118"/>
      <c r="B26" s="118"/>
      <c r="C26" s="118"/>
      <c r="D26" s="118"/>
      <c r="E26" s="118"/>
      <c r="F26" s="118"/>
      <c r="G26" s="118"/>
      <c r="H26" s="118"/>
      <c r="I26" s="118"/>
      <c r="J26" s="118"/>
      <c r="K26" s="118"/>
    </row>
    <row r="27" spans="1:11" s="73" customFormat="1" ht="14.25" x14ac:dyDescent="0.15">
      <c r="A27" s="118"/>
      <c r="B27" s="118"/>
      <c r="C27" s="118"/>
      <c r="D27" s="118"/>
      <c r="E27" s="118"/>
      <c r="F27" s="118"/>
      <c r="G27" s="118"/>
      <c r="H27" s="118"/>
      <c r="I27" s="118"/>
      <c r="J27" s="118"/>
      <c r="K27" s="118"/>
    </row>
    <row r="28" spans="1:11" s="73" customFormat="1" ht="14.25" x14ac:dyDescent="0.15">
      <c r="A28" s="118"/>
      <c r="B28" s="118"/>
      <c r="C28" s="118"/>
      <c r="D28" s="118"/>
      <c r="E28" s="118"/>
      <c r="F28" s="118"/>
      <c r="G28" s="118"/>
      <c r="H28" s="118"/>
      <c r="I28" s="118"/>
      <c r="J28" s="118"/>
      <c r="K28" s="118"/>
    </row>
    <row r="29" spans="1:11" s="73" customFormat="1" ht="14.25" x14ac:dyDescent="0.15">
      <c r="A29" s="118"/>
      <c r="B29" s="118"/>
      <c r="C29" s="118"/>
      <c r="D29" s="118"/>
      <c r="E29" s="118"/>
      <c r="F29" s="118"/>
      <c r="G29" s="118"/>
      <c r="H29" s="118"/>
      <c r="I29" s="118"/>
      <c r="J29" s="118"/>
      <c r="K29" s="118"/>
    </row>
    <row r="30" spans="1:11" s="73" customFormat="1" ht="14.25" x14ac:dyDescent="0.15">
      <c r="A30" s="118"/>
      <c r="B30" s="118"/>
      <c r="C30" s="118"/>
      <c r="D30" s="118"/>
      <c r="E30" s="118"/>
      <c r="F30" s="118"/>
      <c r="G30" s="118"/>
      <c r="H30" s="118"/>
      <c r="I30" s="118"/>
      <c r="J30" s="118"/>
      <c r="K30" s="118"/>
    </row>
    <row r="31" spans="1:11" s="73" customFormat="1" ht="14.25" x14ac:dyDescent="0.15">
      <c r="A31" s="118"/>
      <c r="B31" s="118"/>
      <c r="C31" s="118"/>
      <c r="D31" s="118"/>
      <c r="E31" s="118"/>
      <c r="F31" s="118"/>
      <c r="G31" s="118"/>
      <c r="H31" s="118"/>
      <c r="I31" s="118"/>
      <c r="J31" s="118"/>
      <c r="K31" s="118"/>
    </row>
    <row r="32" spans="1:11" s="73" customFormat="1" ht="14.25" x14ac:dyDescent="0.15">
      <c r="A32" s="118"/>
      <c r="B32" s="118"/>
      <c r="C32" s="118"/>
      <c r="D32" s="118"/>
      <c r="E32" s="118"/>
      <c r="F32" s="118"/>
      <c r="G32" s="118"/>
      <c r="H32" s="118"/>
      <c r="I32" s="118"/>
      <c r="J32" s="118"/>
      <c r="K32" s="118"/>
    </row>
    <row r="33" spans="1:12" s="73" customFormat="1" ht="14.25" x14ac:dyDescent="0.15">
      <c r="A33" s="118"/>
      <c r="B33" s="118"/>
      <c r="C33" s="118"/>
      <c r="D33" s="118"/>
      <c r="E33" s="118"/>
      <c r="F33" s="118"/>
      <c r="G33" s="118"/>
      <c r="H33" s="118"/>
      <c r="I33" s="118"/>
      <c r="J33" s="118"/>
      <c r="K33" s="118"/>
    </row>
    <row r="34" spans="1:12" s="73" customFormat="1" ht="14.25" x14ac:dyDescent="0.15">
      <c r="A34" s="118"/>
      <c r="B34" s="118"/>
      <c r="C34" s="118"/>
      <c r="D34" s="118"/>
      <c r="E34" s="118"/>
      <c r="F34" s="118"/>
      <c r="G34" s="118"/>
      <c r="H34" s="118"/>
      <c r="I34" s="118"/>
      <c r="J34" s="118"/>
      <c r="K34" s="118"/>
    </row>
    <row r="35" spans="1:12" s="73" customFormat="1" ht="14.25" x14ac:dyDescent="0.15">
      <c r="A35" s="118"/>
      <c r="B35" s="118"/>
      <c r="C35" s="118"/>
      <c r="D35" s="118"/>
      <c r="E35" s="118"/>
      <c r="F35" s="118"/>
      <c r="G35" s="118"/>
      <c r="H35" s="118"/>
      <c r="I35" s="118"/>
      <c r="J35" s="118"/>
      <c r="K35" s="118"/>
    </row>
    <row r="36" spans="1:12" s="73" customFormat="1" ht="14.25" x14ac:dyDescent="0.15">
      <c r="A36" s="113"/>
      <c r="B36" s="114"/>
      <c r="C36" s="114"/>
      <c r="D36" s="114"/>
      <c r="E36" s="114"/>
      <c r="F36" s="114"/>
      <c r="G36" s="114"/>
      <c r="H36" s="114"/>
      <c r="I36" s="114"/>
      <c r="J36" s="114"/>
      <c r="K36" s="114"/>
    </row>
    <row r="37" spans="1:12" s="73" customFormat="1" ht="14.25" x14ac:dyDescent="0.15">
      <c r="D37" s="116"/>
      <c r="E37" s="115"/>
      <c r="F37" s="115"/>
      <c r="G37" s="115"/>
      <c r="H37" s="116" t="s">
        <v>832</v>
      </c>
      <c r="I37" s="116" t="s">
        <v>834</v>
      </c>
      <c r="J37" s="116"/>
      <c r="L37" s="76"/>
    </row>
    <row r="38" spans="1:12" s="73" customFormat="1" ht="14.25" x14ac:dyDescent="0.15">
      <c r="D38" s="116"/>
      <c r="H38" s="116"/>
      <c r="I38" s="116" t="s">
        <v>835</v>
      </c>
      <c r="J38" s="116"/>
      <c r="L38" s="76"/>
    </row>
    <row r="39" spans="1:12" s="73" customFormat="1" ht="14.25" x14ac:dyDescent="0.15">
      <c r="D39" s="116"/>
      <c r="H39" s="116"/>
      <c r="I39" s="116" t="s">
        <v>1536</v>
      </c>
      <c r="J39" s="116"/>
      <c r="L39" s="76"/>
    </row>
    <row r="40" spans="1:12" s="73" customFormat="1" ht="14.25" x14ac:dyDescent="0.15">
      <c r="G40" s="84"/>
      <c r="H40" s="84"/>
      <c r="I40" s="84"/>
      <c r="J40" s="84"/>
    </row>
    <row r="41" spans="1:12" s="73" customFormat="1" ht="14.25" x14ac:dyDescent="0.15"/>
    <row r="42" spans="1:12" s="73" customFormat="1" ht="14.25" x14ac:dyDescent="0.15"/>
    <row r="43" spans="1:12" s="73" customFormat="1" ht="14.25" x14ac:dyDescent="0.15"/>
    <row r="44" spans="1:12" s="73" customFormat="1" ht="14.25" x14ac:dyDescent="0.15"/>
    <row r="45" spans="1:12" s="73" customFormat="1" ht="14.25" x14ac:dyDescent="0.15"/>
    <row r="46" spans="1:12" s="73" customFormat="1" ht="14.25" x14ac:dyDescent="0.15"/>
    <row r="47" spans="1:12" s="73" customFormat="1" ht="14.25" x14ac:dyDescent="0.15"/>
    <row r="48" spans="1:12" s="73" customFormat="1" ht="14.25" x14ac:dyDescent="0.15"/>
    <row r="49" spans="1:12" s="73" customFormat="1" ht="14.25" x14ac:dyDescent="0.15"/>
    <row r="50" spans="1:12" s="73" customFormat="1" ht="14.25" x14ac:dyDescent="0.15">
      <c r="A50" s="76"/>
      <c r="B50" s="76"/>
      <c r="C50" s="76"/>
      <c r="D50" s="76"/>
      <c r="E50" s="76"/>
      <c r="F50" s="76"/>
      <c r="G50" s="76"/>
      <c r="I50" s="76"/>
      <c r="J50" s="76"/>
      <c r="K50" s="76"/>
      <c r="L50" s="76"/>
    </row>
    <row r="51" spans="1:12" s="73" customFormat="1" ht="14.25" x14ac:dyDescent="0.15">
      <c r="A51" s="76"/>
      <c r="B51" s="76"/>
      <c r="C51" s="76"/>
      <c r="D51" s="76"/>
      <c r="E51" s="76"/>
      <c r="F51" s="76"/>
      <c r="G51" s="76"/>
      <c r="I51" s="76"/>
      <c r="J51" s="76"/>
      <c r="K51" s="76"/>
      <c r="L51" s="76"/>
    </row>
    <row r="52" spans="1:12" s="73" customFormat="1" ht="14.25" x14ac:dyDescent="0.15">
      <c r="A52" s="76"/>
      <c r="B52" s="76"/>
      <c r="C52" s="76"/>
      <c r="D52" s="76"/>
      <c r="E52" s="76"/>
      <c r="F52" s="76"/>
      <c r="G52" s="76"/>
      <c r="I52" s="76"/>
      <c r="J52" s="76"/>
      <c r="K52" s="76"/>
      <c r="L52" s="76"/>
    </row>
    <row r="53" spans="1:12" s="73" customFormat="1" ht="14.25" x14ac:dyDescent="0.15">
      <c r="A53" s="76"/>
      <c r="B53" s="76"/>
      <c r="C53" s="76"/>
      <c r="D53" s="76"/>
      <c r="E53" s="76"/>
      <c r="F53" s="76"/>
      <c r="G53" s="76"/>
      <c r="I53" s="76"/>
      <c r="J53" s="76"/>
      <c r="K53" s="76"/>
      <c r="L53" s="76"/>
    </row>
  </sheetData>
  <sheetProtection algorithmName="SHA-512" hashValue="n9XWGbzYKaTrzvSNi5+SndEWh6vzO9h9o0AzV+vC6aJADQ6Jt1puYzdsoATVh2fNpPdR1witFYcWeDT2iOYmmw==" saltValue="IRGZwvIi0GhHpf148Kongg==" spinCount="100000" sheet="1" scenarios="1"/>
  <mergeCells count="29">
    <mergeCell ref="I1:K1"/>
    <mergeCell ref="E6:K6"/>
    <mergeCell ref="A5:A16"/>
    <mergeCell ref="A18:K19"/>
    <mergeCell ref="B15:D15"/>
    <mergeCell ref="E15:F15"/>
    <mergeCell ref="G15:I15"/>
    <mergeCell ref="J15:K15"/>
    <mergeCell ref="E16:K16"/>
    <mergeCell ref="E5:K5"/>
    <mergeCell ref="E11:F11"/>
    <mergeCell ref="B8:D8"/>
    <mergeCell ref="E8:K8"/>
    <mergeCell ref="A21:K35"/>
    <mergeCell ref="B16:D16"/>
    <mergeCell ref="A2:K2"/>
    <mergeCell ref="B11:D12"/>
    <mergeCell ref="E12:K12"/>
    <mergeCell ref="B13:D14"/>
    <mergeCell ref="E13:I13"/>
    <mergeCell ref="E14:I14"/>
    <mergeCell ref="E7:K7"/>
    <mergeCell ref="B9:D9"/>
    <mergeCell ref="E9:K9"/>
    <mergeCell ref="B10:D10"/>
    <mergeCell ref="E10:K10"/>
    <mergeCell ref="B5:D5"/>
    <mergeCell ref="G11:K11"/>
    <mergeCell ref="B6:D7"/>
  </mergeCells>
  <phoneticPr fontId="1"/>
  <printOptions horizontalCentered="1"/>
  <pageMargins left="0.51181102362204722" right="0.51181102362204722" top="0.55118110236220474" bottom="0.55118110236220474" header="0.31496062992125984" footer="0.31496062992125984"/>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508"/>
  <sheetViews>
    <sheetView view="pageLayout" zoomScaleNormal="100" workbookViewId="0">
      <selection activeCell="D11" sqref="D11:R11"/>
    </sheetView>
  </sheetViews>
  <sheetFormatPr defaultColWidth="4.75" defaultRowHeight="22.5" customHeight="1" x14ac:dyDescent="0.15"/>
  <cols>
    <col min="1" max="1" width="4.75" style="65"/>
    <col min="2" max="3" width="4.75" style="66"/>
    <col min="4" max="4" width="4.75" style="67"/>
    <col min="5" max="5" width="8.125" style="64" bestFit="1" customWidth="1"/>
    <col min="6" max="16384" width="4.75" style="64"/>
  </cols>
  <sheetData>
    <row r="1" spans="1:18" s="62" customFormat="1" ht="25.5" customHeight="1" x14ac:dyDescent="0.4">
      <c r="A1" s="87"/>
      <c r="B1" s="87" t="s">
        <v>1527</v>
      </c>
      <c r="C1" s="88"/>
      <c r="D1" s="89"/>
      <c r="E1" s="90"/>
      <c r="F1" s="87"/>
      <c r="G1" s="87"/>
      <c r="H1" s="87"/>
      <c r="I1" s="87"/>
      <c r="J1" s="87"/>
      <c r="K1" s="87"/>
      <c r="L1" s="87"/>
      <c r="M1" s="87"/>
      <c r="N1" s="87"/>
      <c r="O1" s="87"/>
      <c r="P1" s="87"/>
      <c r="Q1" s="87"/>
      <c r="R1" s="87"/>
    </row>
    <row r="2" spans="1:18" s="63" customFormat="1" ht="16.5" thickBot="1" x14ac:dyDescent="0.4">
      <c r="A2" s="181" t="s">
        <v>1526</v>
      </c>
      <c r="B2" s="181"/>
      <c r="C2" s="181"/>
      <c r="D2" s="91"/>
      <c r="E2" s="92" t="s">
        <v>978</v>
      </c>
      <c r="F2" s="93"/>
      <c r="G2" s="93"/>
      <c r="H2" s="93" t="s">
        <v>980</v>
      </c>
      <c r="I2" s="93"/>
      <c r="J2" s="93" t="s">
        <v>970</v>
      </c>
      <c r="K2" s="93"/>
      <c r="L2" s="93"/>
      <c r="M2" s="93"/>
      <c r="N2" s="93"/>
      <c r="O2" s="93"/>
      <c r="P2" s="93"/>
      <c r="Q2" s="93"/>
      <c r="R2" s="93"/>
    </row>
    <row r="3" spans="1:18" ht="32.25" customHeight="1" thickBot="1" x14ac:dyDescent="0.2">
      <c r="A3" s="94"/>
      <c r="B3" s="182" t="s">
        <v>977</v>
      </c>
      <c r="C3" s="183"/>
      <c r="D3" s="183"/>
      <c r="E3" s="95">
        <f>SUM(申請書①!J13:J14)</f>
        <v>0</v>
      </c>
      <c r="F3" s="95" t="s">
        <v>979</v>
      </c>
      <c r="G3" s="95" t="s">
        <v>983</v>
      </c>
      <c r="H3" s="95">
        <f>P6</f>
        <v>0</v>
      </c>
      <c r="I3" s="95" t="s">
        <v>981</v>
      </c>
      <c r="J3" s="184" t="str">
        <f>IFERROR(VLOOKUP(E3&amp;"-"&amp;H3,'計算用価格表 '!A2:E560,3,FALSE),"")</f>
        <v/>
      </c>
      <c r="K3" s="184"/>
      <c r="L3" s="95" t="s">
        <v>982</v>
      </c>
      <c r="M3" s="184" t="str">
        <f>IFERROR(VLOOKUP(E3&amp;"-"&amp;H3,'計算用価格表 '!A2:E560,5,FALSE),"")</f>
        <v/>
      </c>
      <c r="N3" s="184"/>
      <c r="O3" s="184"/>
      <c r="P3" s="185" t="s">
        <v>969</v>
      </c>
      <c r="Q3" s="186"/>
      <c r="R3" s="94"/>
    </row>
    <row r="4" spans="1:18" ht="10.5" customHeight="1" x14ac:dyDescent="0.15">
      <c r="A4" s="96"/>
      <c r="B4" s="117" t="s">
        <v>1528</v>
      </c>
      <c r="C4" s="97"/>
      <c r="D4" s="98"/>
      <c r="E4" s="94"/>
      <c r="F4" s="94"/>
      <c r="G4" s="94"/>
      <c r="H4" s="94"/>
      <c r="I4" s="94"/>
      <c r="J4" s="94"/>
      <c r="K4" s="94"/>
      <c r="L4" s="94"/>
      <c r="M4" s="94"/>
      <c r="N4" s="94"/>
      <c r="O4" s="94"/>
      <c r="P4" s="94"/>
      <c r="Q4" s="94"/>
      <c r="R4" s="94"/>
    </row>
    <row r="5" spans="1:18" ht="18.75" x14ac:dyDescent="0.15">
      <c r="A5" s="99" t="s">
        <v>837</v>
      </c>
      <c r="B5" s="100"/>
      <c r="C5" s="100"/>
      <c r="D5" s="98"/>
      <c r="E5" s="94"/>
      <c r="F5" s="94"/>
      <c r="G5" s="94"/>
      <c r="H5" s="94"/>
      <c r="I5" s="94"/>
      <c r="J5" s="94"/>
      <c r="K5" s="94"/>
      <c r="L5" s="94"/>
      <c r="M5" s="94"/>
      <c r="N5" s="94"/>
      <c r="O5" s="94"/>
      <c r="P5" s="94"/>
      <c r="Q5" s="94"/>
      <c r="R5" s="94"/>
    </row>
    <row r="6" spans="1:18" ht="19.5" thickBot="1" x14ac:dyDescent="0.2">
      <c r="A6" s="101" t="s">
        <v>841</v>
      </c>
      <c r="B6" s="102"/>
      <c r="C6" s="102"/>
      <c r="D6" s="102"/>
      <c r="E6" s="102"/>
      <c r="F6" s="102"/>
      <c r="G6" s="102"/>
      <c r="H6" s="102"/>
      <c r="I6" s="102"/>
      <c r="J6" s="102"/>
      <c r="K6" s="102"/>
      <c r="L6" s="102"/>
      <c r="M6" s="103"/>
      <c r="N6" s="94"/>
      <c r="O6" s="104" t="s">
        <v>838</v>
      </c>
      <c r="P6" s="180">
        <f>COUNTA(B8:C507)</f>
        <v>0</v>
      </c>
      <c r="Q6" s="180"/>
      <c r="R6" s="103" t="s">
        <v>839</v>
      </c>
    </row>
    <row r="7" spans="1:18" s="69" customFormat="1" ht="18.75" thickTop="1" x14ac:dyDescent="0.15">
      <c r="A7" s="68" t="s">
        <v>828</v>
      </c>
      <c r="B7" s="167" t="s">
        <v>4</v>
      </c>
      <c r="C7" s="168"/>
      <c r="D7" s="177" t="s">
        <v>5</v>
      </c>
      <c r="E7" s="178"/>
      <c r="F7" s="178"/>
      <c r="G7" s="178"/>
      <c r="H7" s="178"/>
      <c r="I7" s="178"/>
      <c r="J7" s="178"/>
      <c r="K7" s="178"/>
      <c r="L7" s="178"/>
      <c r="M7" s="178"/>
      <c r="N7" s="178"/>
      <c r="O7" s="178"/>
      <c r="P7" s="178"/>
      <c r="Q7" s="178"/>
      <c r="R7" s="179"/>
    </row>
    <row r="8" spans="1:18" ht="22.5" customHeight="1" x14ac:dyDescent="0.15">
      <c r="A8" s="70">
        <v>1</v>
      </c>
      <c r="B8" s="165"/>
      <c r="C8" s="166"/>
      <c r="D8" s="169" t="str">
        <f>IFERROR(VLOOKUP(B8,作品リスト!$A$1:$B$1011,2,0),"")</f>
        <v/>
      </c>
      <c r="E8" s="170"/>
      <c r="F8" s="170"/>
      <c r="G8" s="170"/>
      <c r="H8" s="170"/>
      <c r="I8" s="170"/>
      <c r="J8" s="170"/>
      <c r="K8" s="170"/>
      <c r="L8" s="170"/>
      <c r="M8" s="170"/>
      <c r="N8" s="170"/>
      <c r="O8" s="170"/>
      <c r="P8" s="170"/>
      <c r="Q8" s="170"/>
      <c r="R8" s="171"/>
    </row>
    <row r="9" spans="1:18" ht="22.5" customHeight="1" x14ac:dyDescent="0.15">
      <c r="A9" s="71">
        <v>2</v>
      </c>
      <c r="B9" s="165"/>
      <c r="C9" s="166"/>
      <c r="D9" s="169" t="str">
        <f>IFERROR(VLOOKUP(B9,作品リスト!$A$1:$B$1011,2,0),"")</f>
        <v/>
      </c>
      <c r="E9" s="170"/>
      <c r="F9" s="170"/>
      <c r="G9" s="170"/>
      <c r="H9" s="170"/>
      <c r="I9" s="170"/>
      <c r="J9" s="170"/>
      <c r="K9" s="170"/>
      <c r="L9" s="170"/>
      <c r="M9" s="170"/>
      <c r="N9" s="170"/>
      <c r="O9" s="170"/>
      <c r="P9" s="170"/>
      <c r="Q9" s="170"/>
      <c r="R9" s="171"/>
    </row>
    <row r="10" spans="1:18" ht="22.5" customHeight="1" x14ac:dyDescent="0.15">
      <c r="A10" s="71">
        <v>3</v>
      </c>
      <c r="B10" s="165"/>
      <c r="C10" s="166"/>
      <c r="D10" s="169" t="str">
        <f>IFERROR(VLOOKUP(B10,作品リスト!$A$1:$B$1011,2,0),"")</f>
        <v/>
      </c>
      <c r="E10" s="170"/>
      <c r="F10" s="170"/>
      <c r="G10" s="170"/>
      <c r="H10" s="170"/>
      <c r="I10" s="170"/>
      <c r="J10" s="170"/>
      <c r="K10" s="170"/>
      <c r="L10" s="170"/>
      <c r="M10" s="170"/>
      <c r="N10" s="170"/>
      <c r="O10" s="170"/>
      <c r="P10" s="170"/>
      <c r="Q10" s="170"/>
      <c r="R10" s="171"/>
    </row>
    <row r="11" spans="1:18" ht="22.5" customHeight="1" x14ac:dyDescent="0.15">
      <c r="A11" s="71">
        <v>4</v>
      </c>
      <c r="B11" s="165"/>
      <c r="C11" s="166"/>
      <c r="D11" s="169" t="str">
        <f>IFERROR(VLOOKUP(B11,作品リスト!$A$1:$B$1011,2,0),"")</f>
        <v/>
      </c>
      <c r="E11" s="170"/>
      <c r="F11" s="170"/>
      <c r="G11" s="170"/>
      <c r="H11" s="170"/>
      <c r="I11" s="170"/>
      <c r="J11" s="170"/>
      <c r="K11" s="170"/>
      <c r="L11" s="170"/>
      <c r="M11" s="170"/>
      <c r="N11" s="170"/>
      <c r="O11" s="170"/>
      <c r="P11" s="170"/>
      <c r="Q11" s="170"/>
      <c r="R11" s="171"/>
    </row>
    <row r="12" spans="1:18" ht="22.5" customHeight="1" x14ac:dyDescent="0.15">
      <c r="A12" s="71">
        <v>5</v>
      </c>
      <c r="B12" s="165"/>
      <c r="C12" s="166"/>
      <c r="D12" s="169" t="str">
        <f>IFERROR(VLOOKUP(B12,作品リスト!$A$1:$B$1011,2,0),"")</f>
        <v/>
      </c>
      <c r="E12" s="170"/>
      <c r="F12" s="170"/>
      <c r="G12" s="170"/>
      <c r="H12" s="170"/>
      <c r="I12" s="170"/>
      <c r="J12" s="170"/>
      <c r="K12" s="170"/>
      <c r="L12" s="170"/>
      <c r="M12" s="170"/>
      <c r="N12" s="170"/>
      <c r="O12" s="170"/>
      <c r="P12" s="170"/>
      <c r="Q12" s="170"/>
      <c r="R12" s="171"/>
    </row>
    <row r="13" spans="1:18" ht="22.5" customHeight="1" x14ac:dyDescent="0.15">
      <c r="A13" s="71">
        <v>6</v>
      </c>
      <c r="B13" s="165"/>
      <c r="C13" s="166"/>
      <c r="D13" s="169" t="str">
        <f>IFERROR(VLOOKUP(B13,作品リスト!$A$1:$B$1011,2,0),"")</f>
        <v/>
      </c>
      <c r="E13" s="170"/>
      <c r="F13" s="170"/>
      <c r="G13" s="170"/>
      <c r="H13" s="170"/>
      <c r="I13" s="170"/>
      <c r="J13" s="170"/>
      <c r="K13" s="170"/>
      <c r="L13" s="170"/>
      <c r="M13" s="170"/>
      <c r="N13" s="170"/>
      <c r="O13" s="170"/>
      <c r="P13" s="170"/>
      <c r="Q13" s="170"/>
      <c r="R13" s="171"/>
    </row>
    <row r="14" spans="1:18" ht="22.5" customHeight="1" x14ac:dyDescent="0.15">
      <c r="A14" s="71">
        <v>7</v>
      </c>
      <c r="B14" s="165"/>
      <c r="C14" s="166"/>
      <c r="D14" s="169" t="str">
        <f>IFERROR(VLOOKUP(B14,作品リスト!$A$1:$B$1011,2,0),"")</f>
        <v/>
      </c>
      <c r="E14" s="170"/>
      <c r="F14" s="170"/>
      <c r="G14" s="170"/>
      <c r="H14" s="170"/>
      <c r="I14" s="170"/>
      <c r="J14" s="170"/>
      <c r="K14" s="170"/>
      <c r="L14" s="170"/>
      <c r="M14" s="170"/>
      <c r="N14" s="170"/>
      <c r="O14" s="170"/>
      <c r="P14" s="170"/>
      <c r="Q14" s="170"/>
      <c r="R14" s="171"/>
    </row>
    <row r="15" spans="1:18" ht="22.5" customHeight="1" x14ac:dyDescent="0.15">
      <c r="A15" s="71">
        <v>8</v>
      </c>
      <c r="B15" s="165"/>
      <c r="C15" s="166"/>
      <c r="D15" s="169" t="str">
        <f>IFERROR(VLOOKUP(B15,作品リスト!$A$1:$B$1011,2,0),"")</f>
        <v/>
      </c>
      <c r="E15" s="170"/>
      <c r="F15" s="170"/>
      <c r="G15" s="170"/>
      <c r="H15" s="170"/>
      <c r="I15" s="170"/>
      <c r="J15" s="170"/>
      <c r="K15" s="170"/>
      <c r="L15" s="170"/>
      <c r="M15" s="170"/>
      <c r="N15" s="170"/>
      <c r="O15" s="170"/>
      <c r="P15" s="170"/>
      <c r="Q15" s="170"/>
      <c r="R15" s="171"/>
    </row>
    <row r="16" spans="1:18" ht="22.5" customHeight="1" x14ac:dyDescent="0.15">
      <c r="A16" s="71">
        <v>9</v>
      </c>
      <c r="B16" s="165"/>
      <c r="C16" s="166"/>
      <c r="D16" s="169" t="str">
        <f>IFERROR(VLOOKUP(B16,作品リスト!$A$1:$B$1011,2,0),"")</f>
        <v/>
      </c>
      <c r="E16" s="170"/>
      <c r="F16" s="170"/>
      <c r="G16" s="170"/>
      <c r="H16" s="170"/>
      <c r="I16" s="170"/>
      <c r="J16" s="170"/>
      <c r="K16" s="170"/>
      <c r="L16" s="170"/>
      <c r="M16" s="170"/>
      <c r="N16" s="170"/>
      <c r="O16" s="170"/>
      <c r="P16" s="170"/>
      <c r="Q16" s="170"/>
      <c r="R16" s="171"/>
    </row>
    <row r="17" spans="1:18" ht="22.5" customHeight="1" x14ac:dyDescent="0.15">
      <c r="A17" s="71">
        <v>10</v>
      </c>
      <c r="B17" s="165"/>
      <c r="C17" s="166"/>
      <c r="D17" s="169" t="str">
        <f>IFERROR(VLOOKUP(B17,作品リスト!$A$1:$B$1011,2,0),"")</f>
        <v/>
      </c>
      <c r="E17" s="170"/>
      <c r="F17" s="170"/>
      <c r="G17" s="170"/>
      <c r="H17" s="170"/>
      <c r="I17" s="170"/>
      <c r="J17" s="170"/>
      <c r="K17" s="170"/>
      <c r="L17" s="170"/>
      <c r="M17" s="170"/>
      <c r="N17" s="170"/>
      <c r="O17" s="170"/>
      <c r="P17" s="170"/>
      <c r="Q17" s="170"/>
      <c r="R17" s="171"/>
    </row>
    <row r="18" spans="1:18" ht="22.5" customHeight="1" x14ac:dyDescent="0.15">
      <c r="A18" s="71">
        <v>11</v>
      </c>
      <c r="B18" s="165"/>
      <c r="C18" s="166"/>
      <c r="D18" s="169" t="str">
        <f>IFERROR(VLOOKUP(B18,作品リスト!$A$1:$B$1011,2,0),"")</f>
        <v/>
      </c>
      <c r="E18" s="170"/>
      <c r="F18" s="170"/>
      <c r="G18" s="170"/>
      <c r="H18" s="170"/>
      <c r="I18" s="170"/>
      <c r="J18" s="170"/>
      <c r="K18" s="170"/>
      <c r="L18" s="170"/>
      <c r="M18" s="170"/>
      <c r="N18" s="170"/>
      <c r="O18" s="170"/>
      <c r="P18" s="170"/>
      <c r="Q18" s="170"/>
      <c r="R18" s="171"/>
    </row>
    <row r="19" spans="1:18" ht="22.5" customHeight="1" x14ac:dyDescent="0.15">
      <c r="A19" s="71">
        <v>12</v>
      </c>
      <c r="B19" s="165"/>
      <c r="C19" s="166"/>
      <c r="D19" s="169" t="str">
        <f>IFERROR(VLOOKUP(B19,作品リスト!$A$1:$B$1011,2,0),"")</f>
        <v/>
      </c>
      <c r="E19" s="170"/>
      <c r="F19" s="170"/>
      <c r="G19" s="170"/>
      <c r="H19" s="170"/>
      <c r="I19" s="170"/>
      <c r="J19" s="170"/>
      <c r="K19" s="170"/>
      <c r="L19" s="170"/>
      <c r="M19" s="170"/>
      <c r="N19" s="170"/>
      <c r="O19" s="170"/>
      <c r="P19" s="170"/>
      <c r="Q19" s="170"/>
      <c r="R19" s="171"/>
    </row>
    <row r="20" spans="1:18" ht="22.5" customHeight="1" x14ac:dyDescent="0.15">
      <c r="A20" s="71">
        <v>13</v>
      </c>
      <c r="B20" s="165"/>
      <c r="C20" s="166"/>
      <c r="D20" s="169" t="str">
        <f>IFERROR(VLOOKUP(B20,作品リスト!$A$1:$B$1011,2,0),"")</f>
        <v/>
      </c>
      <c r="E20" s="170"/>
      <c r="F20" s="170"/>
      <c r="G20" s="170"/>
      <c r="H20" s="170"/>
      <c r="I20" s="170"/>
      <c r="J20" s="170"/>
      <c r="K20" s="170"/>
      <c r="L20" s="170"/>
      <c r="M20" s="170"/>
      <c r="N20" s="170"/>
      <c r="O20" s="170"/>
      <c r="P20" s="170"/>
      <c r="Q20" s="170"/>
      <c r="R20" s="171"/>
    </row>
    <row r="21" spans="1:18" ht="22.5" customHeight="1" x14ac:dyDescent="0.15">
      <c r="A21" s="71">
        <v>14</v>
      </c>
      <c r="B21" s="165"/>
      <c r="C21" s="166"/>
      <c r="D21" s="169" t="str">
        <f>IFERROR(VLOOKUP(B21,作品リスト!$A$1:$B$1011,2,0),"")</f>
        <v/>
      </c>
      <c r="E21" s="170"/>
      <c r="F21" s="170"/>
      <c r="G21" s="170"/>
      <c r="H21" s="170"/>
      <c r="I21" s="170"/>
      <c r="J21" s="170"/>
      <c r="K21" s="170"/>
      <c r="L21" s="170"/>
      <c r="M21" s="170"/>
      <c r="N21" s="170"/>
      <c r="O21" s="170"/>
      <c r="P21" s="170"/>
      <c r="Q21" s="170"/>
      <c r="R21" s="171"/>
    </row>
    <row r="22" spans="1:18" ht="22.5" customHeight="1" x14ac:dyDescent="0.15">
      <c r="A22" s="71">
        <v>15</v>
      </c>
      <c r="B22" s="165"/>
      <c r="C22" s="166"/>
      <c r="D22" s="169" t="str">
        <f>IFERROR(VLOOKUP(B22,作品リスト!$A$1:$B$1011,2,0),"")</f>
        <v/>
      </c>
      <c r="E22" s="170"/>
      <c r="F22" s="170"/>
      <c r="G22" s="170"/>
      <c r="H22" s="170"/>
      <c r="I22" s="170"/>
      <c r="J22" s="170"/>
      <c r="K22" s="170"/>
      <c r="L22" s="170"/>
      <c r="M22" s="170"/>
      <c r="N22" s="170"/>
      <c r="O22" s="170"/>
      <c r="P22" s="170"/>
      <c r="Q22" s="170"/>
      <c r="R22" s="171"/>
    </row>
    <row r="23" spans="1:18" ht="22.5" customHeight="1" x14ac:dyDescent="0.15">
      <c r="A23" s="71">
        <v>16</v>
      </c>
      <c r="B23" s="165"/>
      <c r="C23" s="166"/>
      <c r="D23" s="169" t="str">
        <f>IFERROR(VLOOKUP(B23,作品リスト!$A$1:$B$1011,2,0),"")</f>
        <v/>
      </c>
      <c r="E23" s="170"/>
      <c r="F23" s="170"/>
      <c r="G23" s="170"/>
      <c r="H23" s="170"/>
      <c r="I23" s="170"/>
      <c r="J23" s="170"/>
      <c r="K23" s="170"/>
      <c r="L23" s="170"/>
      <c r="M23" s="170"/>
      <c r="N23" s="170"/>
      <c r="O23" s="170"/>
      <c r="P23" s="170"/>
      <c r="Q23" s="170"/>
      <c r="R23" s="171"/>
    </row>
    <row r="24" spans="1:18" ht="22.5" customHeight="1" x14ac:dyDescent="0.15">
      <c r="A24" s="71">
        <v>17</v>
      </c>
      <c r="B24" s="165"/>
      <c r="C24" s="166"/>
      <c r="D24" s="169" t="str">
        <f>IFERROR(VLOOKUP(B24,作品リスト!$A$1:$B$1011,2,0),"")</f>
        <v/>
      </c>
      <c r="E24" s="170"/>
      <c r="F24" s="170"/>
      <c r="G24" s="170"/>
      <c r="H24" s="170"/>
      <c r="I24" s="170"/>
      <c r="J24" s="170"/>
      <c r="K24" s="170"/>
      <c r="L24" s="170"/>
      <c r="M24" s="170"/>
      <c r="N24" s="170"/>
      <c r="O24" s="170"/>
      <c r="P24" s="170"/>
      <c r="Q24" s="170"/>
      <c r="R24" s="171"/>
    </row>
    <row r="25" spans="1:18" ht="22.5" customHeight="1" x14ac:dyDescent="0.15">
      <c r="A25" s="71">
        <v>18</v>
      </c>
      <c r="B25" s="165"/>
      <c r="C25" s="166"/>
      <c r="D25" s="169" t="str">
        <f>IFERROR(VLOOKUP(B25,作品リスト!$A$1:$B$1011,2,0),"")</f>
        <v/>
      </c>
      <c r="E25" s="170"/>
      <c r="F25" s="170"/>
      <c r="G25" s="170"/>
      <c r="H25" s="170"/>
      <c r="I25" s="170"/>
      <c r="J25" s="170"/>
      <c r="K25" s="170"/>
      <c r="L25" s="170"/>
      <c r="M25" s="170"/>
      <c r="N25" s="170"/>
      <c r="O25" s="170"/>
      <c r="P25" s="170"/>
      <c r="Q25" s="170"/>
      <c r="R25" s="171"/>
    </row>
    <row r="26" spans="1:18" ht="22.5" customHeight="1" x14ac:dyDescent="0.15">
      <c r="A26" s="71">
        <v>19</v>
      </c>
      <c r="B26" s="165"/>
      <c r="C26" s="166"/>
      <c r="D26" s="169" t="str">
        <f>IFERROR(VLOOKUP(B26,作品リスト!$A$1:$B$1011,2,0),"")</f>
        <v/>
      </c>
      <c r="E26" s="170"/>
      <c r="F26" s="170"/>
      <c r="G26" s="170"/>
      <c r="H26" s="170"/>
      <c r="I26" s="170"/>
      <c r="J26" s="170"/>
      <c r="K26" s="170"/>
      <c r="L26" s="170"/>
      <c r="M26" s="170"/>
      <c r="N26" s="170"/>
      <c r="O26" s="170"/>
      <c r="P26" s="170"/>
      <c r="Q26" s="170"/>
      <c r="R26" s="171"/>
    </row>
    <row r="27" spans="1:18" ht="22.5" customHeight="1" x14ac:dyDescent="0.15">
      <c r="A27" s="71">
        <v>20</v>
      </c>
      <c r="B27" s="165"/>
      <c r="C27" s="166"/>
      <c r="D27" s="169" t="str">
        <f>IFERROR(VLOOKUP(B27,作品リスト!$A$1:$B$1011,2,0),"")</f>
        <v/>
      </c>
      <c r="E27" s="170"/>
      <c r="F27" s="170"/>
      <c r="G27" s="170"/>
      <c r="H27" s="170"/>
      <c r="I27" s="170"/>
      <c r="J27" s="170"/>
      <c r="K27" s="170"/>
      <c r="L27" s="170"/>
      <c r="M27" s="170"/>
      <c r="N27" s="170"/>
      <c r="O27" s="170"/>
      <c r="P27" s="170"/>
      <c r="Q27" s="170"/>
      <c r="R27" s="171"/>
    </row>
    <row r="28" spans="1:18" ht="22.5" customHeight="1" x14ac:dyDescent="0.15">
      <c r="A28" s="71">
        <v>21</v>
      </c>
      <c r="B28" s="165"/>
      <c r="C28" s="166"/>
      <c r="D28" s="169" t="str">
        <f>IFERROR(VLOOKUP(B28,作品リスト!$A$1:$B$1011,2,0),"")</f>
        <v/>
      </c>
      <c r="E28" s="170"/>
      <c r="F28" s="170"/>
      <c r="G28" s="170"/>
      <c r="H28" s="170"/>
      <c r="I28" s="170"/>
      <c r="J28" s="170"/>
      <c r="K28" s="170"/>
      <c r="L28" s="170"/>
      <c r="M28" s="170"/>
      <c r="N28" s="170"/>
      <c r="O28" s="170"/>
      <c r="P28" s="170"/>
      <c r="Q28" s="170"/>
      <c r="R28" s="171"/>
    </row>
    <row r="29" spans="1:18" ht="22.5" customHeight="1" x14ac:dyDescent="0.15">
      <c r="A29" s="71">
        <v>22</v>
      </c>
      <c r="B29" s="165"/>
      <c r="C29" s="166"/>
      <c r="D29" s="169" t="str">
        <f>IFERROR(VLOOKUP(B29,作品リスト!$A$1:$B$1011,2,0),"")</f>
        <v/>
      </c>
      <c r="E29" s="170"/>
      <c r="F29" s="170"/>
      <c r="G29" s="170"/>
      <c r="H29" s="170"/>
      <c r="I29" s="170"/>
      <c r="J29" s="170"/>
      <c r="K29" s="170"/>
      <c r="L29" s="170"/>
      <c r="M29" s="170"/>
      <c r="N29" s="170"/>
      <c r="O29" s="170"/>
      <c r="P29" s="170"/>
      <c r="Q29" s="170"/>
      <c r="R29" s="171"/>
    </row>
    <row r="30" spans="1:18" ht="22.5" customHeight="1" x14ac:dyDescent="0.15">
      <c r="A30" s="71">
        <v>23</v>
      </c>
      <c r="B30" s="165"/>
      <c r="C30" s="166"/>
      <c r="D30" s="169" t="str">
        <f>IFERROR(VLOOKUP(B30,作品リスト!$A$1:$B$1011,2,0),"")</f>
        <v/>
      </c>
      <c r="E30" s="170"/>
      <c r="F30" s="170"/>
      <c r="G30" s="170"/>
      <c r="H30" s="170"/>
      <c r="I30" s="170"/>
      <c r="J30" s="170"/>
      <c r="K30" s="170"/>
      <c r="L30" s="170"/>
      <c r="M30" s="170"/>
      <c r="N30" s="170"/>
      <c r="O30" s="170"/>
      <c r="P30" s="170"/>
      <c r="Q30" s="170"/>
      <c r="R30" s="171"/>
    </row>
    <row r="31" spans="1:18" ht="22.5" customHeight="1" x14ac:dyDescent="0.15">
      <c r="A31" s="71">
        <v>24</v>
      </c>
      <c r="B31" s="165"/>
      <c r="C31" s="166"/>
      <c r="D31" s="169" t="str">
        <f>IFERROR(VLOOKUP(B31,作品リスト!$A$1:$B$1011,2,0),"")</f>
        <v/>
      </c>
      <c r="E31" s="170"/>
      <c r="F31" s="170"/>
      <c r="G31" s="170"/>
      <c r="H31" s="170"/>
      <c r="I31" s="170"/>
      <c r="J31" s="170"/>
      <c r="K31" s="170"/>
      <c r="L31" s="170"/>
      <c r="M31" s="170"/>
      <c r="N31" s="170"/>
      <c r="O31" s="170"/>
      <c r="P31" s="170"/>
      <c r="Q31" s="170"/>
      <c r="R31" s="171"/>
    </row>
    <row r="32" spans="1:18" ht="22.5" customHeight="1" x14ac:dyDescent="0.15">
      <c r="A32" s="71">
        <v>25</v>
      </c>
      <c r="B32" s="165"/>
      <c r="C32" s="166"/>
      <c r="D32" s="169" t="str">
        <f>IFERROR(VLOOKUP(B32,作品リスト!$A$1:$B$1011,2,0),"")</f>
        <v/>
      </c>
      <c r="E32" s="170"/>
      <c r="F32" s="170"/>
      <c r="G32" s="170"/>
      <c r="H32" s="170"/>
      <c r="I32" s="170"/>
      <c r="J32" s="170"/>
      <c r="K32" s="170"/>
      <c r="L32" s="170"/>
      <c r="M32" s="170"/>
      <c r="N32" s="170"/>
      <c r="O32" s="170"/>
      <c r="P32" s="170"/>
      <c r="Q32" s="170"/>
      <c r="R32" s="171"/>
    </row>
    <row r="33" spans="1:18" ht="22.5" customHeight="1" x14ac:dyDescent="0.15">
      <c r="A33" s="71">
        <v>26</v>
      </c>
      <c r="B33" s="165"/>
      <c r="C33" s="166"/>
      <c r="D33" s="169" t="str">
        <f>IFERROR(VLOOKUP(B33,作品リスト!$A$1:$B$1011,2,0),"")</f>
        <v/>
      </c>
      <c r="E33" s="170"/>
      <c r="F33" s="170"/>
      <c r="G33" s="170"/>
      <c r="H33" s="170"/>
      <c r="I33" s="170"/>
      <c r="J33" s="170"/>
      <c r="K33" s="170"/>
      <c r="L33" s="170"/>
      <c r="M33" s="170"/>
      <c r="N33" s="170"/>
      <c r="O33" s="170"/>
      <c r="P33" s="170"/>
      <c r="Q33" s="170"/>
      <c r="R33" s="171"/>
    </row>
    <row r="34" spans="1:18" ht="22.5" customHeight="1" x14ac:dyDescent="0.15">
      <c r="A34" s="71">
        <v>27</v>
      </c>
      <c r="B34" s="165"/>
      <c r="C34" s="166"/>
      <c r="D34" s="169" t="str">
        <f>IFERROR(VLOOKUP(B34,作品リスト!$A$1:$B$1011,2,0),"")</f>
        <v/>
      </c>
      <c r="E34" s="170"/>
      <c r="F34" s="170"/>
      <c r="G34" s="170"/>
      <c r="H34" s="170"/>
      <c r="I34" s="170"/>
      <c r="J34" s="170"/>
      <c r="K34" s="170"/>
      <c r="L34" s="170"/>
      <c r="M34" s="170"/>
      <c r="N34" s="170"/>
      <c r="O34" s="170"/>
      <c r="P34" s="170"/>
      <c r="Q34" s="170"/>
      <c r="R34" s="171"/>
    </row>
    <row r="35" spans="1:18" ht="22.5" customHeight="1" x14ac:dyDescent="0.15">
      <c r="A35" s="71">
        <v>28</v>
      </c>
      <c r="B35" s="165"/>
      <c r="C35" s="166"/>
      <c r="D35" s="169" t="str">
        <f>IFERROR(VLOOKUP(B35,作品リスト!$A$1:$B$1011,2,0),"")</f>
        <v/>
      </c>
      <c r="E35" s="170"/>
      <c r="F35" s="170"/>
      <c r="G35" s="170"/>
      <c r="H35" s="170"/>
      <c r="I35" s="170"/>
      <c r="J35" s="170"/>
      <c r="K35" s="170"/>
      <c r="L35" s="170"/>
      <c r="M35" s="170"/>
      <c r="N35" s="170"/>
      <c r="O35" s="170"/>
      <c r="P35" s="170"/>
      <c r="Q35" s="170"/>
      <c r="R35" s="171"/>
    </row>
    <row r="36" spans="1:18" ht="22.5" customHeight="1" x14ac:dyDescent="0.15">
      <c r="A36" s="71">
        <v>29</v>
      </c>
      <c r="B36" s="165"/>
      <c r="C36" s="166"/>
      <c r="D36" s="169" t="str">
        <f>IFERROR(VLOOKUP(B36,作品リスト!$A$1:$B$1011,2,0),"")</f>
        <v/>
      </c>
      <c r="E36" s="170"/>
      <c r="F36" s="170"/>
      <c r="G36" s="170"/>
      <c r="H36" s="170"/>
      <c r="I36" s="170"/>
      <c r="J36" s="170"/>
      <c r="K36" s="170"/>
      <c r="L36" s="170"/>
      <c r="M36" s="170"/>
      <c r="N36" s="170"/>
      <c r="O36" s="170"/>
      <c r="P36" s="170"/>
      <c r="Q36" s="170"/>
      <c r="R36" s="171"/>
    </row>
    <row r="37" spans="1:18" ht="22.5" customHeight="1" x14ac:dyDescent="0.15">
      <c r="A37" s="71">
        <v>30</v>
      </c>
      <c r="B37" s="165"/>
      <c r="C37" s="166"/>
      <c r="D37" s="169" t="str">
        <f>IFERROR(VLOOKUP(B37,作品リスト!$A$1:$B$1011,2,0),"")</f>
        <v/>
      </c>
      <c r="E37" s="170"/>
      <c r="F37" s="170"/>
      <c r="G37" s="170"/>
      <c r="H37" s="170"/>
      <c r="I37" s="170"/>
      <c r="J37" s="170"/>
      <c r="K37" s="170"/>
      <c r="L37" s="170"/>
      <c r="M37" s="170"/>
      <c r="N37" s="170"/>
      <c r="O37" s="170"/>
      <c r="P37" s="170"/>
      <c r="Q37" s="170"/>
      <c r="R37" s="171"/>
    </row>
    <row r="38" spans="1:18" ht="22.5" customHeight="1" x14ac:dyDescent="0.15">
      <c r="A38" s="71">
        <v>31</v>
      </c>
      <c r="B38" s="165"/>
      <c r="C38" s="166"/>
      <c r="D38" s="169" t="str">
        <f>IFERROR(VLOOKUP(B38,作品リスト!$A$1:$B$1011,2,0),"")</f>
        <v/>
      </c>
      <c r="E38" s="170"/>
      <c r="F38" s="170"/>
      <c r="G38" s="170"/>
      <c r="H38" s="170"/>
      <c r="I38" s="170"/>
      <c r="J38" s="170"/>
      <c r="K38" s="170"/>
      <c r="L38" s="170"/>
      <c r="M38" s="170"/>
      <c r="N38" s="170"/>
      <c r="O38" s="170"/>
      <c r="P38" s="170"/>
      <c r="Q38" s="170"/>
      <c r="R38" s="171"/>
    </row>
    <row r="39" spans="1:18" ht="22.5" customHeight="1" x14ac:dyDescent="0.15">
      <c r="A39" s="71">
        <v>32</v>
      </c>
      <c r="B39" s="165"/>
      <c r="C39" s="166"/>
      <c r="D39" s="169" t="str">
        <f>IFERROR(VLOOKUP(B39,作品リスト!$A$1:$B$1011,2,0),"")</f>
        <v/>
      </c>
      <c r="E39" s="170"/>
      <c r="F39" s="170"/>
      <c r="G39" s="170"/>
      <c r="H39" s="170"/>
      <c r="I39" s="170"/>
      <c r="J39" s="170"/>
      <c r="K39" s="170"/>
      <c r="L39" s="170"/>
      <c r="M39" s="170"/>
      <c r="N39" s="170"/>
      <c r="O39" s="170"/>
      <c r="P39" s="170"/>
      <c r="Q39" s="170"/>
      <c r="R39" s="171"/>
    </row>
    <row r="40" spans="1:18" ht="22.5" customHeight="1" x14ac:dyDescent="0.15">
      <c r="A40" s="71">
        <v>33</v>
      </c>
      <c r="B40" s="165"/>
      <c r="C40" s="166"/>
      <c r="D40" s="169" t="str">
        <f>IFERROR(VLOOKUP(B40,作品リスト!$A$1:$B$1011,2,0),"")</f>
        <v/>
      </c>
      <c r="E40" s="170"/>
      <c r="F40" s="170"/>
      <c r="G40" s="170"/>
      <c r="H40" s="170"/>
      <c r="I40" s="170"/>
      <c r="J40" s="170"/>
      <c r="K40" s="170"/>
      <c r="L40" s="170"/>
      <c r="M40" s="170"/>
      <c r="N40" s="170"/>
      <c r="O40" s="170"/>
      <c r="P40" s="170"/>
      <c r="Q40" s="170"/>
      <c r="R40" s="171"/>
    </row>
    <row r="41" spans="1:18" ht="22.5" customHeight="1" x14ac:dyDescent="0.15">
      <c r="A41" s="71">
        <v>34</v>
      </c>
      <c r="B41" s="165"/>
      <c r="C41" s="166"/>
      <c r="D41" s="169" t="str">
        <f>IFERROR(VLOOKUP(B41,作品リスト!$A$1:$B$1011,2,0),"")</f>
        <v/>
      </c>
      <c r="E41" s="170"/>
      <c r="F41" s="170"/>
      <c r="G41" s="170"/>
      <c r="H41" s="170"/>
      <c r="I41" s="170"/>
      <c r="J41" s="170"/>
      <c r="K41" s="170"/>
      <c r="L41" s="170"/>
      <c r="M41" s="170"/>
      <c r="N41" s="170"/>
      <c r="O41" s="170"/>
      <c r="P41" s="170"/>
      <c r="Q41" s="170"/>
      <c r="R41" s="171"/>
    </row>
    <row r="42" spans="1:18" ht="22.5" customHeight="1" x14ac:dyDescent="0.15">
      <c r="A42" s="71">
        <v>35</v>
      </c>
      <c r="B42" s="165"/>
      <c r="C42" s="166"/>
      <c r="D42" s="169" t="str">
        <f>IFERROR(VLOOKUP(B42,作品リスト!$A$1:$B$1011,2,0),"")</f>
        <v/>
      </c>
      <c r="E42" s="170"/>
      <c r="F42" s="170"/>
      <c r="G42" s="170"/>
      <c r="H42" s="170"/>
      <c r="I42" s="170"/>
      <c r="J42" s="170"/>
      <c r="K42" s="170"/>
      <c r="L42" s="170"/>
      <c r="M42" s="170"/>
      <c r="N42" s="170"/>
      <c r="O42" s="170"/>
      <c r="P42" s="170"/>
      <c r="Q42" s="170"/>
      <c r="R42" s="171"/>
    </row>
    <row r="43" spans="1:18" ht="22.5" customHeight="1" x14ac:dyDescent="0.15">
      <c r="A43" s="71">
        <v>36</v>
      </c>
      <c r="B43" s="165"/>
      <c r="C43" s="166"/>
      <c r="D43" s="169" t="str">
        <f>IFERROR(VLOOKUP(B43,作品リスト!$A$1:$B$1011,2,0),"")</f>
        <v/>
      </c>
      <c r="E43" s="170"/>
      <c r="F43" s="170"/>
      <c r="G43" s="170"/>
      <c r="H43" s="170"/>
      <c r="I43" s="170"/>
      <c r="J43" s="170"/>
      <c r="K43" s="170"/>
      <c r="L43" s="170"/>
      <c r="M43" s="170"/>
      <c r="N43" s="170"/>
      <c r="O43" s="170"/>
      <c r="P43" s="170"/>
      <c r="Q43" s="170"/>
      <c r="R43" s="171"/>
    </row>
    <row r="44" spans="1:18" ht="22.5" customHeight="1" x14ac:dyDescent="0.15">
      <c r="A44" s="71">
        <v>37</v>
      </c>
      <c r="B44" s="165"/>
      <c r="C44" s="166"/>
      <c r="D44" s="169" t="str">
        <f>IFERROR(VLOOKUP(B44,作品リスト!$A$1:$B$1011,2,0),"")</f>
        <v/>
      </c>
      <c r="E44" s="170"/>
      <c r="F44" s="170"/>
      <c r="G44" s="170"/>
      <c r="H44" s="170"/>
      <c r="I44" s="170"/>
      <c r="J44" s="170"/>
      <c r="K44" s="170"/>
      <c r="L44" s="170"/>
      <c r="M44" s="170"/>
      <c r="N44" s="170"/>
      <c r="O44" s="170"/>
      <c r="P44" s="170"/>
      <c r="Q44" s="170"/>
      <c r="R44" s="171"/>
    </row>
    <row r="45" spans="1:18" ht="22.5" customHeight="1" x14ac:dyDescent="0.15">
      <c r="A45" s="71">
        <v>38</v>
      </c>
      <c r="B45" s="165"/>
      <c r="C45" s="166"/>
      <c r="D45" s="169" t="str">
        <f>IFERROR(VLOOKUP(B45,作品リスト!$A$1:$B$1011,2,0),"")</f>
        <v/>
      </c>
      <c r="E45" s="170"/>
      <c r="F45" s="170"/>
      <c r="G45" s="170"/>
      <c r="H45" s="170"/>
      <c r="I45" s="170"/>
      <c r="J45" s="170"/>
      <c r="K45" s="170"/>
      <c r="L45" s="170"/>
      <c r="M45" s="170"/>
      <c r="N45" s="170"/>
      <c r="O45" s="170"/>
      <c r="P45" s="170"/>
      <c r="Q45" s="170"/>
      <c r="R45" s="171"/>
    </row>
    <row r="46" spans="1:18" ht="22.5" customHeight="1" x14ac:dyDescent="0.15">
      <c r="A46" s="71">
        <v>39</v>
      </c>
      <c r="B46" s="165"/>
      <c r="C46" s="166"/>
      <c r="D46" s="169" t="str">
        <f>IFERROR(VLOOKUP(B46,作品リスト!$A$1:$B$1011,2,0),"")</f>
        <v/>
      </c>
      <c r="E46" s="170"/>
      <c r="F46" s="170"/>
      <c r="G46" s="170"/>
      <c r="H46" s="170"/>
      <c r="I46" s="170"/>
      <c r="J46" s="170"/>
      <c r="K46" s="170"/>
      <c r="L46" s="170"/>
      <c r="M46" s="170"/>
      <c r="N46" s="170"/>
      <c r="O46" s="170"/>
      <c r="P46" s="170"/>
      <c r="Q46" s="170"/>
      <c r="R46" s="171"/>
    </row>
    <row r="47" spans="1:18" ht="22.5" customHeight="1" x14ac:dyDescent="0.15">
      <c r="A47" s="71">
        <v>40</v>
      </c>
      <c r="B47" s="165"/>
      <c r="C47" s="166"/>
      <c r="D47" s="169" t="str">
        <f>IFERROR(VLOOKUP(B47,作品リスト!$A$1:$B$1011,2,0),"")</f>
        <v/>
      </c>
      <c r="E47" s="170"/>
      <c r="F47" s="170"/>
      <c r="G47" s="170"/>
      <c r="H47" s="170"/>
      <c r="I47" s="170"/>
      <c r="J47" s="170"/>
      <c r="K47" s="170"/>
      <c r="L47" s="170"/>
      <c r="M47" s="170"/>
      <c r="N47" s="170"/>
      <c r="O47" s="170"/>
      <c r="P47" s="170"/>
      <c r="Q47" s="170"/>
      <c r="R47" s="171"/>
    </row>
    <row r="48" spans="1:18" ht="22.5" customHeight="1" x14ac:dyDescent="0.15">
      <c r="A48" s="71">
        <v>41</v>
      </c>
      <c r="B48" s="165"/>
      <c r="C48" s="166"/>
      <c r="D48" s="169" t="str">
        <f>IFERROR(VLOOKUP(B48,作品リスト!$A$1:$B$1011,2,0),"")</f>
        <v/>
      </c>
      <c r="E48" s="170"/>
      <c r="F48" s="170"/>
      <c r="G48" s="170"/>
      <c r="H48" s="170"/>
      <c r="I48" s="170"/>
      <c r="J48" s="170"/>
      <c r="K48" s="170"/>
      <c r="L48" s="170"/>
      <c r="M48" s="170"/>
      <c r="N48" s="170"/>
      <c r="O48" s="170"/>
      <c r="P48" s="170"/>
      <c r="Q48" s="170"/>
      <c r="R48" s="171"/>
    </row>
    <row r="49" spans="1:18" ht="22.5" customHeight="1" x14ac:dyDescent="0.15">
      <c r="A49" s="71">
        <v>42</v>
      </c>
      <c r="B49" s="165"/>
      <c r="C49" s="166"/>
      <c r="D49" s="169" t="str">
        <f>IFERROR(VLOOKUP(B49,作品リスト!$A$1:$B$1011,2,0),"")</f>
        <v/>
      </c>
      <c r="E49" s="170"/>
      <c r="F49" s="170"/>
      <c r="G49" s="170"/>
      <c r="H49" s="170"/>
      <c r="I49" s="170"/>
      <c r="J49" s="170"/>
      <c r="K49" s="170"/>
      <c r="L49" s="170"/>
      <c r="M49" s="170"/>
      <c r="N49" s="170"/>
      <c r="O49" s="170"/>
      <c r="P49" s="170"/>
      <c r="Q49" s="170"/>
      <c r="R49" s="171"/>
    </row>
    <row r="50" spans="1:18" ht="22.5" customHeight="1" x14ac:dyDescent="0.15">
      <c r="A50" s="71">
        <v>43</v>
      </c>
      <c r="B50" s="165"/>
      <c r="C50" s="166"/>
      <c r="D50" s="169" t="str">
        <f>IFERROR(VLOOKUP(B50,作品リスト!$A$1:$B$1011,2,0),"")</f>
        <v/>
      </c>
      <c r="E50" s="170"/>
      <c r="F50" s="170"/>
      <c r="G50" s="170"/>
      <c r="H50" s="170"/>
      <c r="I50" s="170"/>
      <c r="J50" s="170"/>
      <c r="K50" s="170"/>
      <c r="L50" s="170"/>
      <c r="M50" s="170"/>
      <c r="N50" s="170"/>
      <c r="O50" s="170"/>
      <c r="P50" s="170"/>
      <c r="Q50" s="170"/>
      <c r="R50" s="171"/>
    </row>
    <row r="51" spans="1:18" ht="22.5" customHeight="1" x14ac:dyDescent="0.15">
      <c r="A51" s="71">
        <v>44</v>
      </c>
      <c r="B51" s="165"/>
      <c r="C51" s="166"/>
      <c r="D51" s="169" t="str">
        <f>IFERROR(VLOOKUP(B51,作品リスト!$A$1:$B$1011,2,0),"")</f>
        <v/>
      </c>
      <c r="E51" s="170"/>
      <c r="F51" s="170"/>
      <c r="G51" s="170"/>
      <c r="H51" s="170"/>
      <c r="I51" s="170"/>
      <c r="J51" s="170"/>
      <c r="K51" s="170"/>
      <c r="L51" s="170"/>
      <c r="M51" s="170"/>
      <c r="N51" s="170"/>
      <c r="O51" s="170"/>
      <c r="P51" s="170"/>
      <c r="Q51" s="170"/>
      <c r="R51" s="171"/>
    </row>
    <row r="52" spans="1:18" ht="22.5" customHeight="1" x14ac:dyDescent="0.15">
      <c r="A52" s="71">
        <v>45</v>
      </c>
      <c r="B52" s="165"/>
      <c r="C52" s="166"/>
      <c r="D52" s="169" t="str">
        <f>IFERROR(VLOOKUP(B52,作品リスト!$A$1:$B$1011,2,0),"")</f>
        <v/>
      </c>
      <c r="E52" s="170"/>
      <c r="F52" s="170"/>
      <c r="G52" s="170"/>
      <c r="H52" s="170"/>
      <c r="I52" s="170"/>
      <c r="J52" s="170"/>
      <c r="K52" s="170"/>
      <c r="L52" s="170"/>
      <c r="M52" s="170"/>
      <c r="N52" s="170"/>
      <c r="O52" s="170"/>
      <c r="P52" s="170"/>
      <c r="Q52" s="170"/>
      <c r="R52" s="171"/>
    </row>
    <row r="53" spans="1:18" ht="22.5" customHeight="1" x14ac:dyDescent="0.15">
      <c r="A53" s="71">
        <v>46</v>
      </c>
      <c r="B53" s="165"/>
      <c r="C53" s="166"/>
      <c r="D53" s="169" t="str">
        <f>IFERROR(VLOOKUP(B53,作品リスト!$A$1:$B$1011,2,0),"")</f>
        <v/>
      </c>
      <c r="E53" s="170"/>
      <c r="F53" s="170"/>
      <c r="G53" s="170"/>
      <c r="H53" s="170"/>
      <c r="I53" s="170"/>
      <c r="J53" s="170"/>
      <c r="K53" s="170"/>
      <c r="L53" s="170"/>
      <c r="M53" s="170"/>
      <c r="N53" s="170"/>
      <c r="O53" s="170"/>
      <c r="P53" s="170"/>
      <c r="Q53" s="170"/>
      <c r="R53" s="171"/>
    </row>
    <row r="54" spans="1:18" ht="22.5" customHeight="1" x14ac:dyDescent="0.15">
      <c r="A54" s="71">
        <v>47</v>
      </c>
      <c r="B54" s="165"/>
      <c r="C54" s="166"/>
      <c r="D54" s="169" t="str">
        <f>IFERROR(VLOOKUP(B54,作品リスト!$A$1:$B$1011,2,0),"")</f>
        <v/>
      </c>
      <c r="E54" s="170"/>
      <c r="F54" s="170"/>
      <c r="G54" s="170"/>
      <c r="H54" s="170"/>
      <c r="I54" s="170"/>
      <c r="J54" s="170"/>
      <c r="K54" s="170"/>
      <c r="L54" s="170"/>
      <c r="M54" s="170"/>
      <c r="N54" s="170"/>
      <c r="O54" s="170"/>
      <c r="P54" s="170"/>
      <c r="Q54" s="170"/>
      <c r="R54" s="171"/>
    </row>
    <row r="55" spans="1:18" ht="22.5" customHeight="1" x14ac:dyDescent="0.15">
      <c r="A55" s="71">
        <v>48</v>
      </c>
      <c r="B55" s="165"/>
      <c r="C55" s="166"/>
      <c r="D55" s="169" t="str">
        <f>IFERROR(VLOOKUP(B55,作品リスト!$A$1:$B$1011,2,0),"")</f>
        <v/>
      </c>
      <c r="E55" s="170"/>
      <c r="F55" s="170"/>
      <c r="G55" s="170"/>
      <c r="H55" s="170"/>
      <c r="I55" s="170"/>
      <c r="J55" s="170"/>
      <c r="K55" s="170"/>
      <c r="L55" s="170"/>
      <c r="M55" s="170"/>
      <c r="N55" s="170"/>
      <c r="O55" s="170"/>
      <c r="P55" s="170"/>
      <c r="Q55" s="170"/>
      <c r="R55" s="171"/>
    </row>
    <row r="56" spans="1:18" ht="22.5" customHeight="1" x14ac:dyDescent="0.15">
      <c r="A56" s="71">
        <v>49</v>
      </c>
      <c r="B56" s="165"/>
      <c r="C56" s="166"/>
      <c r="D56" s="169" t="str">
        <f>IFERROR(VLOOKUP(B56,作品リスト!$A$1:$B$1011,2,0),"")</f>
        <v/>
      </c>
      <c r="E56" s="170"/>
      <c r="F56" s="170"/>
      <c r="G56" s="170"/>
      <c r="H56" s="170"/>
      <c r="I56" s="170"/>
      <c r="J56" s="170"/>
      <c r="K56" s="170"/>
      <c r="L56" s="170"/>
      <c r="M56" s="170"/>
      <c r="N56" s="170"/>
      <c r="O56" s="170"/>
      <c r="P56" s="170"/>
      <c r="Q56" s="170"/>
      <c r="R56" s="171"/>
    </row>
    <row r="57" spans="1:18" ht="22.5" customHeight="1" x14ac:dyDescent="0.15">
      <c r="A57" s="71">
        <v>50</v>
      </c>
      <c r="B57" s="165"/>
      <c r="C57" s="166"/>
      <c r="D57" s="169" t="str">
        <f>IFERROR(VLOOKUP(B57,作品リスト!$A$1:$B$1011,2,0),"")</f>
        <v/>
      </c>
      <c r="E57" s="170"/>
      <c r="F57" s="170"/>
      <c r="G57" s="170"/>
      <c r="H57" s="170"/>
      <c r="I57" s="170"/>
      <c r="J57" s="170"/>
      <c r="K57" s="170"/>
      <c r="L57" s="170"/>
      <c r="M57" s="170"/>
      <c r="N57" s="170"/>
      <c r="O57" s="170"/>
      <c r="P57" s="170"/>
      <c r="Q57" s="170"/>
      <c r="R57" s="171"/>
    </row>
    <row r="58" spans="1:18" ht="22.5" customHeight="1" x14ac:dyDescent="0.15">
      <c r="A58" s="71">
        <v>51</v>
      </c>
      <c r="B58" s="165"/>
      <c r="C58" s="166"/>
      <c r="D58" s="169" t="str">
        <f>IFERROR(VLOOKUP(B58,作品リスト!$A$1:$B$1011,2,0),"")</f>
        <v/>
      </c>
      <c r="E58" s="170"/>
      <c r="F58" s="170"/>
      <c r="G58" s="170"/>
      <c r="H58" s="170"/>
      <c r="I58" s="170"/>
      <c r="J58" s="170"/>
      <c r="K58" s="170"/>
      <c r="L58" s="170"/>
      <c r="M58" s="170"/>
      <c r="N58" s="170"/>
      <c r="O58" s="170"/>
      <c r="P58" s="170"/>
      <c r="Q58" s="170"/>
      <c r="R58" s="171"/>
    </row>
    <row r="59" spans="1:18" ht="22.5" customHeight="1" x14ac:dyDescent="0.15">
      <c r="A59" s="71">
        <v>52</v>
      </c>
      <c r="B59" s="165"/>
      <c r="C59" s="166"/>
      <c r="D59" s="169" t="str">
        <f>IFERROR(VLOOKUP(B59,作品リスト!$A$1:$B$1011,2,0),"")</f>
        <v/>
      </c>
      <c r="E59" s="170"/>
      <c r="F59" s="170"/>
      <c r="G59" s="170"/>
      <c r="H59" s="170"/>
      <c r="I59" s="170"/>
      <c r="J59" s="170"/>
      <c r="K59" s="170"/>
      <c r="L59" s="170"/>
      <c r="M59" s="170"/>
      <c r="N59" s="170"/>
      <c r="O59" s="170"/>
      <c r="P59" s="170"/>
      <c r="Q59" s="170"/>
      <c r="R59" s="171"/>
    </row>
    <row r="60" spans="1:18" ht="22.5" customHeight="1" x14ac:dyDescent="0.15">
      <c r="A60" s="71">
        <v>53</v>
      </c>
      <c r="B60" s="165"/>
      <c r="C60" s="166"/>
      <c r="D60" s="169" t="str">
        <f>IFERROR(VLOOKUP(B60,作品リスト!$A$1:$B$1011,2,0),"")</f>
        <v/>
      </c>
      <c r="E60" s="170"/>
      <c r="F60" s="170"/>
      <c r="G60" s="170"/>
      <c r="H60" s="170"/>
      <c r="I60" s="170"/>
      <c r="J60" s="170"/>
      <c r="K60" s="170"/>
      <c r="L60" s="170"/>
      <c r="M60" s="170"/>
      <c r="N60" s="170"/>
      <c r="O60" s="170"/>
      <c r="P60" s="170"/>
      <c r="Q60" s="170"/>
      <c r="R60" s="171"/>
    </row>
    <row r="61" spans="1:18" ht="22.5" customHeight="1" x14ac:dyDescent="0.15">
      <c r="A61" s="71">
        <v>54</v>
      </c>
      <c r="B61" s="165"/>
      <c r="C61" s="166"/>
      <c r="D61" s="169" t="str">
        <f>IFERROR(VLOOKUP(B61,作品リスト!$A$1:$B$1011,2,0),"")</f>
        <v/>
      </c>
      <c r="E61" s="170"/>
      <c r="F61" s="170"/>
      <c r="G61" s="170"/>
      <c r="H61" s="170"/>
      <c r="I61" s="170"/>
      <c r="J61" s="170"/>
      <c r="K61" s="170"/>
      <c r="L61" s="170"/>
      <c r="M61" s="170"/>
      <c r="N61" s="170"/>
      <c r="O61" s="170"/>
      <c r="P61" s="170"/>
      <c r="Q61" s="170"/>
      <c r="R61" s="171"/>
    </row>
    <row r="62" spans="1:18" ht="22.5" customHeight="1" x14ac:dyDescent="0.15">
      <c r="A62" s="71">
        <v>55</v>
      </c>
      <c r="B62" s="165"/>
      <c r="C62" s="166"/>
      <c r="D62" s="169" t="str">
        <f>IFERROR(VLOOKUP(B62,作品リスト!$A$1:$B$1011,2,0),"")</f>
        <v/>
      </c>
      <c r="E62" s="170"/>
      <c r="F62" s="170"/>
      <c r="G62" s="170"/>
      <c r="H62" s="170"/>
      <c r="I62" s="170"/>
      <c r="J62" s="170"/>
      <c r="K62" s="170"/>
      <c r="L62" s="170"/>
      <c r="M62" s="170"/>
      <c r="N62" s="170"/>
      <c r="O62" s="170"/>
      <c r="P62" s="170"/>
      <c r="Q62" s="170"/>
      <c r="R62" s="171"/>
    </row>
    <row r="63" spans="1:18" ht="22.5" customHeight="1" x14ac:dyDescent="0.15">
      <c r="A63" s="71">
        <v>56</v>
      </c>
      <c r="B63" s="165"/>
      <c r="C63" s="166"/>
      <c r="D63" s="169" t="str">
        <f>IFERROR(VLOOKUP(B63,作品リスト!$A$1:$B$1011,2,0),"")</f>
        <v/>
      </c>
      <c r="E63" s="170"/>
      <c r="F63" s="170"/>
      <c r="G63" s="170"/>
      <c r="H63" s="170"/>
      <c r="I63" s="170"/>
      <c r="J63" s="170"/>
      <c r="K63" s="170"/>
      <c r="L63" s="170"/>
      <c r="M63" s="170"/>
      <c r="N63" s="170"/>
      <c r="O63" s="170"/>
      <c r="P63" s="170"/>
      <c r="Q63" s="170"/>
      <c r="R63" s="171"/>
    </row>
    <row r="64" spans="1:18" ht="22.5" customHeight="1" x14ac:dyDescent="0.15">
      <c r="A64" s="71">
        <v>57</v>
      </c>
      <c r="B64" s="165"/>
      <c r="C64" s="166"/>
      <c r="D64" s="169" t="str">
        <f>IFERROR(VLOOKUP(B64,作品リスト!$A$1:$B$1011,2,0),"")</f>
        <v/>
      </c>
      <c r="E64" s="170"/>
      <c r="F64" s="170"/>
      <c r="G64" s="170"/>
      <c r="H64" s="170"/>
      <c r="I64" s="170"/>
      <c r="J64" s="170"/>
      <c r="K64" s="170"/>
      <c r="L64" s="170"/>
      <c r="M64" s="170"/>
      <c r="N64" s="170"/>
      <c r="O64" s="170"/>
      <c r="P64" s="170"/>
      <c r="Q64" s="170"/>
      <c r="R64" s="171"/>
    </row>
    <row r="65" spans="1:18" ht="22.5" customHeight="1" x14ac:dyDescent="0.15">
      <c r="A65" s="71">
        <v>58</v>
      </c>
      <c r="B65" s="165"/>
      <c r="C65" s="166"/>
      <c r="D65" s="169" t="str">
        <f>IFERROR(VLOOKUP(B65,作品リスト!$A$1:$B$1011,2,0),"")</f>
        <v/>
      </c>
      <c r="E65" s="170"/>
      <c r="F65" s="170"/>
      <c r="G65" s="170"/>
      <c r="H65" s="170"/>
      <c r="I65" s="170"/>
      <c r="J65" s="170"/>
      <c r="K65" s="170"/>
      <c r="L65" s="170"/>
      <c r="M65" s="170"/>
      <c r="N65" s="170"/>
      <c r="O65" s="170"/>
      <c r="P65" s="170"/>
      <c r="Q65" s="170"/>
      <c r="R65" s="171"/>
    </row>
    <row r="66" spans="1:18" ht="22.5" customHeight="1" x14ac:dyDescent="0.15">
      <c r="A66" s="71">
        <v>59</v>
      </c>
      <c r="B66" s="165"/>
      <c r="C66" s="166"/>
      <c r="D66" s="169" t="str">
        <f>IFERROR(VLOOKUP(B66,作品リスト!$A$1:$B$1011,2,0),"")</f>
        <v/>
      </c>
      <c r="E66" s="170"/>
      <c r="F66" s="170"/>
      <c r="G66" s="170"/>
      <c r="H66" s="170"/>
      <c r="I66" s="170"/>
      <c r="J66" s="170"/>
      <c r="K66" s="170"/>
      <c r="L66" s="170"/>
      <c r="M66" s="170"/>
      <c r="N66" s="170"/>
      <c r="O66" s="170"/>
      <c r="P66" s="170"/>
      <c r="Q66" s="170"/>
      <c r="R66" s="171"/>
    </row>
    <row r="67" spans="1:18" ht="22.5" customHeight="1" x14ac:dyDescent="0.15">
      <c r="A67" s="71">
        <v>60</v>
      </c>
      <c r="B67" s="165"/>
      <c r="C67" s="166"/>
      <c r="D67" s="169" t="str">
        <f>IFERROR(VLOOKUP(B67,作品リスト!$A$1:$B$1011,2,0),"")</f>
        <v/>
      </c>
      <c r="E67" s="170"/>
      <c r="F67" s="170"/>
      <c r="G67" s="170"/>
      <c r="H67" s="170"/>
      <c r="I67" s="170"/>
      <c r="J67" s="170"/>
      <c r="K67" s="170"/>
      <c r="L67" s="170"/>
      <c r="M67" s="170"/>
      <c r="N67" s="170"/>
      <c r="O67" s="170"/>
      <c r="P67" s="170"/>
      <c r="Q67" s="170"/>
      <c r="R67" s="171"/>
    </row>
    <row r="68" spans="1:18" ht="22.5" customHeight="1" x14ac:dyDescent="0.15">
      <c r="A68" s="71">
        <v>61</v>
      </c>
      <c r="B68" s="165"/>
      <c r="C68" s="166"/>
      <c r="D68" s="169" t="str">
        <f>IFERROR(VLOOKUP(B68,作品リスト!$A$1:$B$1011,2,0),"")</f>
        <v/>
      </c>
      <c r="E68" s="170"/>
      <c r="F68" s="170"/>
      <c r="G68" s="170"/>
      <c r="H68" s="170"/>
      <c r="I68" s="170"/>
      <c r="J68" s="170"/>
      <c r="K68" s="170"/>
      <c r="L68" s="170"/>
      <c r="M68" s="170"/>
      <c r="N68" s="170"/>
      <c r="O68" s="170"/>
      <c r="P68" s="170"/>
      <c r="Q68" s="170"/>
      <c r="R68" s="171"/>
    </row>
    <row r="69" spans="1:18" ht="22.5" customHeight="1" x14ac:dyDescent="0.15">
      <c r="A69" s="71">
        <v>62</v>
      </c>
      <c r="B69" s="165"/>
      <c r="C69" s="166"/>
      <c r="D69" s="169" t="str">
        <f>IFERROR(VLOOKUP(B69,作品リスト!$A$1:$B$1011,2,0),"")</f>
        <v/>
      </c>
      <c r="E69" s="170"/>
      <c r="F69" s="170"/>
      <c r="G69" s="170"/>
      <c r="H69" s="170"/>
      <c r="I69" s="170"/>
      <c r="J69" s="170"/>
      <c r="K69" s="170"/>
      <c r="L69" s="170"/>
      <c r="M69" s="170"/>
      <c r="N69" s="170"/>
      <c r="O69" s="170"/>
      <c r="P69" s="170"/>
      <c r="Q69" s="170"/>
      <c r="R69" s="171"/>
    </row>
    <row r="70" spans="1:18" ht="22.5" customHeight="1" x14ac:dyDescent="0.15">
      <c r="A70" s="71">
        <v>63</v>
      </c>
      <c r="B70" s="165"/>
      <c r="C70" s="166"/>
      <c r="D70" s="169" t="str">
        <f>IFERROR(VLOOKUP(B70,作品リスト!$A$1:$B$1011,2,0),"")</f>
        <v/>
      </c>
      <c r="E70" s="170"/>
      <c r="F70" s="170"/>
      <c r="G70" s="170"/>
      <c r="H70" s="170"/>
      <c r="I70" s="170"/>
      <c r="J70" s="170"/>
      <c r="K70" s="170"/>
      <c r="L70" s="170"/>
      <c r="M70" s="170"/>
      <c r="N70" s="170"/>
      <c r="O70" s="170"/>
      <c r="P70" s="170"/>
      <c r="Q70" s="170"/>
      <c r="R70" s="171"/>
    </row>
    <row r="71" spans="1:18" ht="22.5" customHeight="1" x14ac:dyDescent="0.15">
      <c r="A71" s="71">
        <v>64</v>
      </c>
      <c r="B71" s="165"/>
      <c r="C71" s="166"/>
      <c r="D71" s="169" t="str">
        <f>IFERROR(VLOOKUP(B71,作品リスト!$A$1:$B$1011,2,0),"")</f>
        <v/>
      </c>
      <c r="E71" s="170"/>
      <c r="F71" s="170"/>
      <c r="G71" s="170"/>
      <c r="H71" s="170"/>
      <c r="I71" s="170"/>
      <c r="J71" s="170"/>
      <c r="K71" s="170"/>
      <c r="L71" s="170"/>
      <c r="M71" s="170"/>
      <c r="N71" s="170"/>
      <c r="O71" s="170"/>
      <c r="P71" s="170"/>
      <c r="Q71" s="170"/>
      <c r="R71" s="171"/>
    </row>
    <row r="72" spans="1:18" ht="22.5" customHeight="1" x14ac:dyDescent="0.15">
      <c r="A72" s="71">
        <v>65</v>
      </c>
      <c r="B72" s="165"/>
      <c r="C72" s="166"/>
      <c r="D72" s="169" t="str">
        <f>IFERROR(VLOOKUP(B72,作品リスト!$A$1:$B$1011,2,0),"")</f>
        <v/>
      </c>
      <c r="E72" s="170"/>
      <c r="F72" s="170"/>
      <c r="G72" s="170"/>
      <c r="H72" s="170"/>
      <c r="I72" s="170"/>
      <c r="J72" s="170"/>
      <c r="K72" s="170"/>
      <c r="L72" s="170"/>
      <c r="M72" s="170"/>
      <c r="N72" s="170"/>
      <c r="O72" s="170"/>
      <c r="P72" s="170"/>
      <c r="Q72" s="170"/>
      <c r="R72" s="171"/>
    </row>
    <row r="73" spans="1:18" ht="22.5" customHeight="1" x14ac:dyDescent="0.15">
      <c r="A73" s="71">
        <v>66</v>
      </c>
      <c r="B73" s="165"/>
      <c r="C73" s="166"/>
      <c r="D73" s="169" t="str">
        <f>IFERROR(VLOOKUP(B73,作品リスト!$A$1:$B$1011,2,0),"")</f>
        <v/>
      </c>
      <c r="E73" s="170"/>
      <c r="F73" s="170"/>
      <c r="G73" s="170"/>
      <c r="H73" s="170"/>
      <c r="I73" s="170"/>
      <c r="J73" s="170"/>
      <c r="K73" s="170"/>
      <c r="L73" s="170"/>
      <c r="M73" s="170"/>
      <c r="N73" s="170"/>
      <c r="O73" s="170"/>
      <c r="P73" s="170"/>
      <c r="Q73" s="170"/>
      <c r="R73" s="171"/>
    </row>
    <row r="74" spans="1:18" ht="22.5" customHeight="1" x14ac:dyDescent="0.15">
      <c r="A74" s="71">
        <v>67</v>
      </c>
      <c r="B74" s="165"/>
      <c r="C74" s="166"/>
      <c r="D74" s="169" t="str">
        <f>IFERROR(VLOOKUP(B74,作品リスト!$A$1:$B$1011,2,0),"")</f>
        <v/>
      </c>
      <c r="E74" s="170"/>
      <c r="F74" s="170"/>
      <c r="G74" s="170"/>
      <c r="H74" s="170"/>
      <c r="I74" s="170"/>
      <c r="J74" s="170"/>
      <c r="K74" s="170"/>
      <c r="L74" s="170"/>
      <c r="M74" s="170"/>
      <c r="N74" s="170"/>
      <c r="O74" s="170"/>
      <c r="P74" s="170"/>
      <c r="Q74" s="170"/>
      <c r="R74" s="171"/>
    </row>
    <row r="75" spans="1:18" ht="22.5" customHeight="1" x14ac:dyDescent="0.15">
      <c r="A75" s="71">
        <v>68</v>
      </c>
      <c r="B75" s="165"/>
      <c r="C75" s="166"/>
      <c r="D75" s="169" t="str">
        <f>IFERROR(VLOOKUP(B75,作品リスト!$A$1:$B$1011,2,0),"")</f>
        <v/>
      </c>
      <c r="E75" s="170"/>
      <c r="F75" s="170"/>
      <c r="G75" s="170"/>
      <c r="H75" s="170"/>
      <c r="I75" s="170"/>
      <c r="J75" s="170"/>
      <c r="K75" s="170"/>
      <c r="L75" s="170"/>
      <c r="M75" s="170"/>
      <c r="N75" s="170"/>
      <c r="O75" s="170"/>
      <c r="P75" s="170"/>
      <c r="Q75" s="170"/>
      <c r="R75" s="171"/>
    </row>
    <row r="76" spans="1:18" ht="22.5" customHeight="1" x14ac:dyDescent="0.15">
      <c r="A76" s="71">
        <v>69</v>
      </c>
      <c r="B76" s="165"/>
      <c r="C76" s="166"/>
      <c r="D76" s="169" t="str">
        <f>IFERROR(VLOOKUP(B76,作品リスト!$A$1:$B$1011,2,0),"")</f>
        <v/>
      </c>
      <c r="E76" s="170"/>
      <c r="F76" s="170"/>
      <c r="G76" s="170"/>
      <c r="H76" s="170"/>
      <c r="I76" s="170"/>
      <c r="J76" s="170"/>
      <c r="K76" s="170"/>
      <c r="L76" s="170"/>
      <c r="M76" s="170"/>
      <c r="N76" s="170"/>
      <c r="O76" s="170"/>
      <c r="P76" s="170"/>
      <c r="Q76" s="170"/>
      <c r="R76" s="171"/>
    </row>
    <row r="77" spans="1:18" ht="22.5" customHeight="1" x14ac:dyDescent="0.15">
      <c r="A77" s="71">
        <v>70</v>
      </c>
      <c r="B77" s="165"/>
      <c r="C77" s="166"/>
      <c r="D77" s="169" t="str">
        <f>IFERROR(VLOOKUP(B77,作品リスト!$A$1:$B$1011,2,0),"")</f>
        <v/>
      </c>
      <c r="E77" s="170"/>
      <c r="F77" s="170"/>
      <c r="G77" s="170"/>
      <c r="H77" s="170"/>
      <c r="I77" s="170"/>
      <c r="J77" s="170"/>
      <c r="K77" s="170"/>
      <c r="L77" s="170"/>
      <c r="M77" s="170"/>
      <c r="N77" s="170"/>
      <c r="O77" s="170"/>
      <c r="P77" s="170"/>
      <c r="Q77" s="170"/>
      <c r="R77" s="171"/>
    </row>
    <row r="78" spans="1:18" ht="22.5" customHeight="1" x14ac:dyDescent="0.15">
      <c r="A78" s="71">
        <v>71</v>
      </c>
      <c r="B78" s="165"/>
      <c r="C78" s="166"/>
      <c r="D78" s="169" t="str">
        <f>IFERROR(VLOOKUP(B78,作品リスト!$A$1:$B$1011,2,0),"")</f>
        <v/>
      </c>
      <c r="E78" s="170"/>
      <c r="F78" s="170"/>
      <c r="G78" s="170"/>
      <c r="H78" s="170"/>
      <c r="I78" s="170"/>
      <c r="J78" s="170"/>
      <c r="K78" s="170"/>
      <c r="L78" s="170"/>
      <c r="M78" s="170"/>
      <c r="N78" s="170"/>
      <c r="O78" s="170"/>
      <c r="P78" s="170"/>
      <c r="Q78" s="170"/>
      <c r="R78" s="171"/>
    </row>
    <row r="79" spans="1:18" ht="22.5" customHeight="1" x14ac:dyDescent="0.15">
      <c r="A79" s="71">
        <v>72</v>
      </c>
      <c r="B79" s="165"/>
      <c r="C79" s="166"/>
      <c r="D79" s="169" t="str">
        <f>IFERROR(VLOOKUP(B79,作品リスト!$A$1:$B$1011,2,0),"")</f>
        <v/>
      </c>
      <c r="E79" s="170"/>
      <c r="F79" s="170"/>
      <c r="G79" s="170"/>
      <c r="H79" s="170"/>
      <c r="I79" s="170"/>
      <c r="J79" s="170"/>
      <c r="K79" s="170"/>
      <c r="L79" s="170"/>
      <c r="M79" s="170"/>
      <c r="N79" s="170"/>
      <c r="O79" s="170"/>
      <c r="P79" s="170"/>
      <c r="Q79" s="170"/>
      <c r="R79" s="171"/>
    </row>
    <row r="80" spans="1:18" ht="22.5" customHeight="1" x14ac:dyDescent="0.15">
      <c r="A80" s="71">
        <v>73</v>
      </c>
      <c r="B80" s="165"/>
      <c r="C80" s="166"/>
      <c r="D80" s="169" t="str">
        <f>IFERROR(VLOOKUP(B80,作品リスト!$A$1:$B$1011,2,0),"")</f>
        <v/>
      </c>
      <c r="E80" s="170"/>
      <c r="F80" s="170"/>
      <c r="G80" s="170"/>
      <c r="H80" s="170"/>
      <c r="I80" s="170"/>
      <c r="J80" s="170"/>
      <c r="K80" s="170"/>
      <c r="L80" s="170"/>
      <c r="M80" s="170"/>
      <c r="N80" s="170"/>
      <c r="O80" s="170"/>
      <c r="P80" s="170"/>
      <c r="Q80" s="170"/>
      <c r="R80" s="171"/>
    </row>
    <row r="81" spans="1:18" ht="22.5" customHeight="1" x14ac:dyDescent="0.15">
      <c r="A81" s="71">
        <v>74</v>
      </c>
      <c r="B81" s="165"/>
      <c r="C81" s="166"/>
      <c r="D81" s="169" t="str">
        <f>IFERROR(VLOOKUP(B81,作品リスト!$A$1:$B$1011,2,0),"")</f>
        <v/>
      </c>
      <c r="E81" s="170"/>
      <c r="F81" s="170"/>
      <c r="G81" s="170"/>
      <c r="H81" s="170"/>
      <c r="I81" s="170"/>
      <c r="J81" s="170"/>
      <c r="K81" s="170"/>
      <c r="L81" s="170"/>
      <c r="M81" s="170"/>
      <c r="N81" s="170"/>
      <c r="O81" s="170"/>
      <c r="P81" s="170"/>
      <c r="Q81" s="170"/>
      <c r="R81" s="171"/>
    </row>
    <row r="82" spans="1:18" ht="22.5" customHeight="1" x14ac:dyDescent="0.15">
      <c r="A82" s="71">
        <v>75</v>
      </c>
      <c r="B82" s="165"/>
      <c r="C82" s="166"/>
      <c r="D82" s="169" t="str">
        <f>IFERROR(VLOOKUP(B82,作品リスト!$A$1:$B$1011,2,0),"")</f>
        <v/>
      </c>
      <c r="E82" s="170"/>
      <c r="F82" s="170"/>
      <c r="G82" s="170"/>
      <c r="H82" s="170"/>
      <c r="I82" s="170"/>
      <c r="J82" s="170"/>
      <c r="K82" s="170"/>
      <c r="L82" s="170"/>
      <c r="M82" s="170"/>
      <c r="N82" s="170"/>
      <c r="O82" s="170"/>
      <c r="P82" s="170"/>
      <c r="Q82" s="170"/>
      <c r="R82" s="171"/>
    </row>
    <row r="83" spans="1:18" ht="22.5" customHeight="1" x14ac:dyDescent="0.15">
      <c r="A83" s="71">
        <v>76</v>
      </c>
      <c r="B83" s="165"/>
      <c r="C83" s="166"/>
      <c r="D83" s="169" t="str">
        <f>IFERROR(VLOOKUP(B83,作品リスト!$A$1:$B$1011,2,0),"")</f>
        <v/>
      </c>
      <c r="E83" s="170"/>
      <c r="F83" s="170"/>
      <c r="G83" s="170"/>
      <c r="H83" s="170"/>
      <c r="I83" s="170"/>
      <c r="J83" s="170"/>
      <c r="K83" s="170"/>
      <c r="L83" s="170"/>
      <c r="M83" s="170"/>
      <c r="N83" s="170"/>
      <c r="O83" s="170"/>
      <c r="P83" s="170"/>
      <c r="Q83" s="170"/>
      <c r="R83" s="171"/>
    </row>
    <row r="84" spans="1:18" ht="22.5" customHeight="1" x14ac:dyDescent="0.15">
      <c r="A84" s="71">
        <v>77</v>
      </c>
      <c r="B84" s="165"/>
      <c r="C84" s="166"/>
      <c r="D84" s="169" t="str">
        <f>IFERROR(VLOOKUP(B84,作品リスト!$A$1:$B$1011,2,0),"")</f>
        <v/>
      </c>
      <c r="E84" s="170"/>
      <c r="F84" s="170"/>
      <c r="G84" s="170"/>
      <c r="H84" s="170"/>
      <c r="I84" s="170"/>
      <c r="J84" s="170"/>
      <c r="K84" s="170"/>
      <c r="L84" s="170"/>
      <c r="M84" s="170"/>
      <c r="N84" s="170"/>
      <c r="O84" s="170"/>
      <c r="P84" s="170"/>
      <c r="Q84" s="170"/>
      <c r="R84" s="171"/>
    </row>
    <row r="85" spans="1:18" ht="22.5" customHeight="1" x14ac:dyDescent="0.15">
      <c r="A85" s="71">
        <v>78</v>
      </c>
      <c r="B85" s="165"/>
      <c r="C85" s="166"/>
      <c r="D85" s="169" t="str">
        <f>IFERROR(VLOOKUP(B85,作品リスト!$A$1:$B$1011,2,0),"")</f>
        <v/>
      </c>
      <c r="E85" s="170"/>
      <c r="F85" s="170"/>
      <c r="G85" s="170"/>
      <c r="H85" s="170"/>
      <c r="I85" s="170"/>
      <c r="J85" s="170"/>
      <c r="K85" s="170"/>
      <c r="L85" s="170"/>
      <c r="M85" s="170"/>
      <c r="N85" s="170"/>
      <c r="O85" s="170"/>
      <c r="P85" s="170"/>
      <c r="Q85" s="170"/>
      <c r="R85" s="171"/>
    </row>
    <row r="86" spans="1:18" ht="22.5" customHeight="1" x14ac:dyDescent="0.15">
      <c r="A86" s="71">
        <v>79</v>
      </c>
      <c r="B86" s="165"/>
      <c r="C86" s="166"/>
      <c r="D86" s="169" t="str">
        <f>IFERROR(VLOOKUP(B86,作品リスト!$A$1:$B$1011,2,0),"")</f>
        <v/>
      </c>
      <c r="E86" s="170"/>
      <c r="F86" s="170"/>
      <c r="G86" s="170"/>
      <c r="H86" s="170"/>
      <c r="I86" s="170"/>
      <c r="J86" s="170"/>
      <c r="K86" s="170"/>
      <c r="L86" s="170"/>
      <c r="M86" s="170"/>
      <c r="N86" s="170"/>
      <c r="O86" s="170"/>
      <c r="P86" s="170"/>
      <c r="Q86" s="170"/>
      <c r="R86" s="171"/>
    </row>
    <row r="87" spans="1:18" ht="22.5" customHeight="1" x14ac:dyDescent="0.15">
      <c r="A87" s="71">
        <v>80</v>
      </c>
      <c r="B87" s="165"/>
      <c r="C87" s="166"/>
      <c r="D87" s="169" t="str">
        <f>IFERROR(VLOOKUP(B87,作品リスト!$A$1:$B$1011,2,0),"")</f>
        <v/>
      </c>
      <c r="E87" s="170"/>
      <c r="F87" s="170"/>
      <c r="G87" s="170"/>
      <c r="H87" s="170"/>
      <c r="I87" s="170"/>
      <c r="J87" s="170"/>
      <c r="K87" s="170"/>
      <c r="L87" s="170"/>
      <c r="M87" s="170"/>
      <c r="N87" s="170"/>
      <c r="O87" s="170"/>
      <c r="P87" s="170"/>
      <c r="Q87" s="170"/>
      <c r="R87" s="171"/>
    </row>
    <row r="88" spans="1:18" ht="22.5" customHeight="1" x14ac:dyDescent="0.15">
      <c r="A88" s="71">
        <v>81</v>
      </c>
      <c r="B88" s="165"/>
      <c r="C88" s="166"/>
      <c r="D88" s="169" t="str">
        <f>IFERROR(VLOOKUP(B88,作品リスト!$A$1:$B$1011,2,0),"")</f>
        <v/>
      </c>
      <c r="E88" s="170"/>
      <c r="F88" s="170"/>
      <c r="G88" s="170"/>
      <c r="H88" s="170"/>
      <c r="I88" s="170"/>
      <c r="J88" s="170"/>
      <c r="K88" s="170"/>
      <c r="L88" s="170"/>
      <c r="M88" s="170"/>
      <c r="N88" s="170"/>
      <c r="O88" s="170"/>
      <c r="P88" s="170"/>
      <c r="Q88" s="170"/>
      <c r="R88" s="171"/>
    </row>
    <row r="89" spans="1:18" ht="22.5" customHeight="1" x14ac:dyDescent="0.15">
      <c r="A89" s="71">
        <v>82</v>
      </c>
      <c r="B89" s="165"/>
      <c r="C89" s="166"/>
      <c r="D89" s="169" t="str">
        <f>IFERROR(VLOOKUP(B89,作品リスト!$A$1:$B$1011,2,0),"")</f>
        <v/>
      </c>
      <c r="E89" s="170"/>
      <c r="F89" s="170"/>
      <c r="G89" s="170"/>
      <c r="H89" s="170"/>
      <c r="I89" s="170"/>
      <c r="J89" s="170"/>
      <c r="K89" s="170"/>
      <c r="L89" s="170"/>
      <c r="M89" s="170"/>
      <c r="N89" s="170"/>
      <c r="O89" s="170"/>
      <c r="P89" s="170"/>
      <c r="Q89" s="170"/>
      <c r="R89" s="171"/>
    </row>
    <row r="90" spans="1:18" ht="22.5" customHeight="1" x14ac:dyDescent="0.15">
      <c r="A90" s="71">
        <v>83</v>
      </c>
      <c r="B90" s="165"/>
      <c r="C90" s="166"/>
      <c r="D90" s="169" t="str">
        <f>IFERROR(VLOOKUP(B90,作品リスト!$A$1:$B$1011,2,0),"")</f>
        <v/>
      </c>
      <c r="E90" s="170"/>
      <c r="F90" s="170"/>
      <c r="G90" s="170"/>
      <c r="H90" s="170"/>
      <c r="I90" s="170"/>
      <c r="J90" s="170"/>
      <c r="K90" s="170"/>
      <c r="L90" s="170"/>
      <c r="M90" s="170"/>
      <c r="N90" s="170"/>
      <c r="O90" s="170"/>
      <c r="P90" s="170"/>
      <c r="Q90" s="170"/>
      <c r="R90" s="171"/>
    </row>
    <row r="91" spans="1:18" ht="22.5" customHeight="1" x14ac:dyDescent="0.15">
      <c r="A91" s="71">
        <v>84</v>
      </c>
      <c r="B91" s="165"/>
      <c r="C91" s="166"/>
      <c r="D91" s="169" t="str">
        <f>IFERROR(VLOOKUP(B91,作品リスト!$A$1:$B$1011,2,0),"")</f>
        <v/>
      </c>
      <c r="E91" s="170"/>
      <c r="F91" s="170"/>
      <c r="G91" s="170"/>
      <c r="H91" s="170"/>
      <c r="I91" s="170"/>
      <c r="J91" s="170"/>
      <c r="K91" s="170"/>
      <c r="L91" s="170"/>
      <c r="M91" s="170"/>
      <c r="N91" s="170"/>
      <c r="O91" s="170"/>
      <c r="P91" s="170"/>
      <c r="Q91" s="170"/>
      <c r="R91" s="171"/>
    </row>
    <row r="92" spans="1:18" ht="22.5" customHeight="1" x14ac:dyDescent="0.15">
      <c r="A92" s="71">
        <v>85</v>
      </c>
      <c r="B92" s="165"/>
      <c r="C92" s="166"/>
      <c r="D92" s="169" t="str">
        <f>IFERROR(VLOOKUP(B92,作品リスト!$A$1:$B$1011,2,0),"")</f>
        <v/>
      </c>
      <c r="E92" s="170"/>
      <c r="F92" s="170"/>
      <c r="G92" s="170"/>
      <c r="H92" s="170"/>
      <c r="I92" s="170"/>
      <c r="J92" s="170"/>
      <c r="K92" s="170"/>
      <c r="L92" s="170"/>
      <c r="M92" s="170"/>
      <c r="N92" s="170"/>
      <c r="O92" s="170"/>
      <c r="P92" s="170"/>
      <c r="Q92" s="170"/>
      <c r="R92" s="171"/>
    </row>
    <row r="93" spans="1:18" ht="22.5" customHeight="1" x14ac:dyDescent="0.15">
      <c r="A93" s="71">
        <v>86</v>
      </c>
      <c r="B93" s="165"/>
      <c r="C93" s="166"/>
      <c r="D93" s="169" t="str">
        <f>IFERROR(VLOOKUP(B93,作品リスト!$A$1:$B$1011,2,0),"")</f>
        <v/>
      </c>
      <c r="E93" s="170"/>
      <c r="F93" s="170"/>
      <c r="G93" s="170"/>
      <c r="H93" s="170"/>
      <c r="I93" s="170"/>
      <c r="J93" s="170"/>
      <c r="K93" s="170"/>
      <c r="L93" s="170"/>
      <c r="M93" s="170"/>
      <c r="N93" s="170"/>
      <c r="O93" s="170"/>
      <c r="P93" s="170"/>
      <c r="Q93" s="170"/>
      <c r="R93" s="171"/>
    </row>
    <row r="94" spans="1:18" ht="22.5" customHeight="1" x14ac:dyDescent="0.15">
      <c r="A94" s="71">
        <v>87</v>
      </c>
      <c r="B94" s="165"/>
      <c r="C94" s="166"/>
      <c r="D94" s="169" t="str">
        <f>IFERROR(VLOOKUP(B94,作品リスト!$A$1:$B$1011,2,0),"")</f>
        <v/>
      </c>
      <c r="E94" s="170"/>
      <c r="F94" s="170"/>
      <c r="G94" s="170"/>
      <c r="H94" s="170"/>
      <c r="I94" s="170"/>
      <c r="J94" s="170"/>
      <c r="K94" s="170"/>
      <c r="L94" s="170"/>
      <c r="M94" s="170"/>
      <c r="N94" s="170"/>
      <c r="O94" s="170"/>
      <c r="P94" s="170"/>
      <c r="Q94" s="170"/>
      <c r="R94" s="171"/>
    </row>
    <row r="95" spans="1:18" ht="22.5" customHeight="1" x14ac:dyDescent="0.15">
      <c r="A95" s="71">
        <v>88</v>
      </c>
      <c r="B95" s="165"/>
      <c r="C95" s="166"/>
      <c r="D95" s="169" t="str">
        <f>IFERROR(VLOOKUP(B95,作品リスト!$A$1:$B$1011,2,0),"")</f>
        <v/>
      </c>
      <c r="E95" s="170"/>
      <c r="F95" s="170"/>
      <c r="G95" s="170"/>
      <c r="H95" s="170"/>
      <c r="I95" s="170"/>
      <c r="J95" s="170"/>
      <c r="K95" s="170"/>
      <c r="L95" s="170"/>
      <c r="M95" s="170"/>
      <c r="N95" s="170"/>
      <c r="O95" s="170"/>
      <c r="P95" s="170"/>
      <c r="Q95" s="170"/>
      <c r="R95" s="171"/>
    </row>
    <row r="96" spans="1:18" ht="22.5" customHeight="1" x14ac:dyDescent="0.15">
      <c r="A96" s="71">
        <v>89</v>
      </c>
      <c r="B96" s="165"/>
      <c r="C96" s="166"/>
      <c r="D96" s="169" t="str">
        <f>IFERROR(VLOOKUP(B96,作品リスト!$A$1:$B$1011,2,0),"")</f>
        <v/>
      </c>
      <c r="E96" s="170"/>
      <c r="F96" s="170"/>
      <c r="G96" s="170"/>
      <c r="H96" s="170"/>
      <c r="I96" s="170"/>
      <c r="J96" s="170"/>
      <c r="K96" s="170"/>
      <c r="L96" s="170"/>
      <c r="M96" s="170"/>
      <c r="N96" s="170"/>
      <c r="O96" s="170"/>
      <c r="P96" s="170"/>
      <c r="Q96" s="170"/>
      <c r="R96" s="171"/>
    </row>
    <row r="97" spans="1:18" ht="22.5" customHeight="1" x14ac:dyDescent="0.15">
      <c r="A97" s="71">
        <v>90</v>
      </c>
      <c r="B97" s="165"/>
      <c r="C97" s="166"/>
      <c r="D97" s="169" t="str">
        <f>IFERROR(VLOOKUP(B97,作品リスト!$A$1:$B$1011,2,0),"")</f>
        <v/>
      </c>
      <c r="E97" s="170"/>
      <c r="F97" s="170"/>
      <c r="G97" s="170"/>
      <c r="H97" s="170"/>
      <c r="I97" s="170"/>
      <c r="J97" s="170"/>
      <c r="K97" s="170"/>
      <c r="L97" s="170"/>
      <c r="M97" s="170"/>
      <c r="N97" s="170"/>
      <c r="O97" s="170"/>
      <c r="P97" s="170"/>
      <c r="Q97" s="170"/>
      <c r="R97" s="171"/>
    </row>
    <row r="98" spans="1:18" ht="22.5" customHeight="1" x14ac:dyDescent="0.15">
      <c r="A98" s="71">
        <v>91</v>
      </c>
      <c r="B98" s="165"/>
      <c r="C98" s="166"/>
      <c r="D98" s="169" t="str">
        <f>IFERROR(VLOOKUP(B98,作品リスト!$A$1:$B$1011,2,0),"")</f>
        <v/>
      </c>
      <c r="E98" s="170"/>
      <c r="F98" s="170"/>
      <c r="G98" s="170"/>
      <c r="H98" s="170"/>
      <c r="I98" s="170"/>
      <c r="J98" s="170"/>
      <c r="K98" s="170"/>
      <c r="L98" s="170"/>
      <c r="M98" s="170"/>
      <c r="N98" s="170"/>
      <c r="O98" s="170"/>
      <c r="P98" s="170"/>
      <c r="Q98" s="170"/>
      <c r="R98" s="171"/>
    </row>
    <row r="99" spans="1:18" ht="22.5" customHeight="1" x14ac:dyDescent="0.15">
      <c r="A99" s="71">
        <v>92</v>
      </c>
      <c r="B99" s="165"/>
      <c r="C99" s="166"/>
      <c r="D99" s="169" t="str">
        <f>IFERROR(VLOOKUP(B99,作品リスト!$A$1:$B$1011,2,0),"")</f>
        <v/>
      </c>
      <c r="E99" s="170"/>
      <c r="F99" s="170"/>
      <c r="G99" s="170"/>
      <c r="H99" s="170"/>
      <c r="I99" s="170"/>
      <c r="J99" s="170"/>
      <c r="K99" s="170"/>
      <c r="L99" s="170"/>
      <c r="M99" s="170"/>
      <c r="N99" s="170"/>
      <c r="O99" s="170"/>
      <c r="P99" s="170"/>
      <c r="Q99" s="170"/>
      <c r="R99" s="171"/>
    </row>
    <row r="100" spans="1:18" ht="22.5" customHeight="1" x14ac:dyDescent="0.15">
      <c r="A100" s="71">
        <v>93</v>
      </c>
      <c r="B100" s="165"/>
      <c r="C100" s="166"/>
      <c r="D100" s="169" t="str">
        <f>IFERROR(VLOOKUP(B100,作品リスト!$A$1:$B$1011,2,0),"")</f>
        <v/>
      </c>
      <c r="E100" s="170"/>
      <c r="F100" s="170"/>
      <c r="G100" s="170"/>
      <c r="H100" s="170"/>
      <c r="I100" s="170"/>
      <c r="J100" s="170"/>
      <c r="K100" s="170"/>
      <c r="L100" s="170"/>
      <c r="M100" s="170"/>
      <c r="N100" s="170"/>
      <c r="O100" s="170"/>
      <c r="P100" s="170"/>
      <c r="Q100" s="170"/>
      <c r="R100" s="171"/>
    </row>
    <row r="101" spans="1:18" ht="22.5" customHeight="1" x14ac:dyDescent="0.15">
      <c r="A101" s="71">
        <v>94</v>
      </c>
      <c r="B101" s="165"/>
      <c r="C101" s="166"/>
      <c r="D101" s="169" t="str">
        <f>IFERROR(VLOOKUP(B101,作品リスト!$A$1:$B$1011,2,0),"")</f>
        <v/>
      </c>
      <c r="E101" s="170"/>
      <c r="F101" s="170"/>
      <c r="G101" s="170"/>
      <c r="H101" s="170"/>
      <c r="I101" s="170"/>
      <c r="J101" s="170"/>
      <c r="K101" s="170"/>
      <c r="L101" s="170"/>
      <c r="M101" s="170"/>
      <c r="N101" s="170"/>
      <c r="O101" s="170"/>
      <c r="P101" s="170"/>
      <c r="Q101" s="170"/>
      <c r="R101" s="171"/>
    </row>
    <row r="102" spans="1:18" ht="22.5" customHeight="1" x14ac:dyDescent="0.15">
      <c r="A102" s="71">
        <v>95</v>
      </c>
      <c r="B102" s="165"/>
      <c r="C102" s="166"/>
      <c r="D102" s="169" t="str">
        <f>IFERROR(VLOOKUP(B102,作品リスト!$A$1:$B$1011,2,0),"")</f>
        <v/>
      </c>
      <c r="E102" s="170"/>
      <c r="F102" s="170"/>
      <c r="G102" s="170"/>
      <c r="H102" s="170"/>
      <c r="I102" s="170"/>
      <c r="J102" s="170"/>
      <c r="K102" s="170"/>
      <c r="L102" s="170"/>
      <c r="M102" s="170"/>
      <c r="N102" s="170"/>
      <c r="O102" s="170"/>
      <c r="P102" s="170"/>
      <c r="Q102" s="170"/>
      <c r="R102" s="171"/>
    </row>
    <row r="103" spans="1:18" ht="22.5" customHeight="1" x14ac:dyDescent="0.15">
      <c r="A103" s="71">
        <v>96</v>
      </c>
      <c r="B103" s="165"/>
      <c r="C103" s="166"/>
      <c r="D103" s="169" t="str">
        <f>IFERROR(VLOOKUP(B103,作品リスト!$A$1:$B$1011,2,0),"")</f>
        <v/>
      </c>
      <c r="E103" s="170"/>
      <c r="F103" s="170"/>
      <c r="G103" s="170"/>
      <c r="H103" s="170"/>
      <c r="I103" s="170"/>
      <c r="J103" s="170"/>
      <c r="K103" s="170"/>
      <c r="L103" s="170"/>
      <c r="M103" s="170"/>
      <c r="N103" s="170"/>
      <c r="O103" s="170"/>
      <c r="P103" s="170"/>
      <c r="Q103" s="170"/>
      <c r="R103" s="171"/>
    </row>
    <row r="104" spans="1:18" ht="22.5" customHeight="1" x14ac:dyDescent="0.15">
      <c r="A104" s="71">
        <v>97</v>
      </c>
      <c r="B104" s="165"/>
      <c r="C104" s="166"/>
      <c r="D104" s="169" t="str">
        <f>IFERROR(VLOOKUP(B104,作品リスト!$A$1:$B$1011,2,0),"")</f>
        <v/>
      </c>
      <c r="E104" s="170"/>
      <c r="F104" s="170"/>
      <c r="G104" s="170"/>
      <c r="H104" s="170"/>
      <c r="I104" s="170"/>
      <c r="J104" s="170"/>
      <c r="K104" s="170"/>
      <c r="L104" s="170"/>
      <c r="M104" s="170"/>
      <c r="N104" s="170"/>
      <c r="O104" s="170"/>
      <c r="P104" s="170"/>
      <c r="Q104" s="170"/>
      <c r="R104" s="171"/>
    </row>
    <row r="105" spans="1:18" ht="22.5" customHeight="1" x14ac:dyDescent="0.15">
      <c r="A105" s="71">
        <v>98</v>
      </c>
      <c r="B105" s="165"/>
      <c r="C105" s="166"/>
      <c r="D105" s="169" t="str">
        <f>IFERROR(VLOOKUP(B105,作品リスト!$A$1:$B$1011,2,0),"")</f>
        <v/>
      </c>
      <c r="E105" s="170"/>
      <c r="F105" s="170"/>
      <c r="G105" s="170"/>
      <c r="H105" s="170"/>
      <c r="I105" s="170"/>
      <c r="J105" s="170"/>
      <c r="K105" s="170"/>
      <c r="L105" s="170"/>
      <c r="M105" s="170"/>
      <c r="N105" s="170"/>
      <c r="O105" s="170"/>
      <c r="P105" s="170"/>
      <c r="Q105" s="170"/>
      <c r="R105" s="171"/>
    </row>
    <row r="106" spans="1:18" ht="22.5" customHeight="1" x14ac:dyDescent="0.15">
      <c r="A106" s="71">
        <v>99</v>
      </c>
      <c r="B106" s="165"/>
      <c r="C106" s="166"/>
      <c r="D106" s="169" t="str">
        <f>IFERROR(VLOOKUP(B106,作品リスト!$A$1:$B$1011,2,0),"")</f>
        <v/>
      </c>
      <c r="E106" s="170"/>
      <c r="F106" s="170"/>
      <c r="G106" s="170"/>
      <c r="H106" s="170"/>
      <c r="I106" s="170"/>
      <c r="J106" s="170"/>
      <c r="K106" s="170"/>
      <c r="L106" s="170"/>
      <c r="M106" s="170"/>
      <c r="N106" s="170"/>
      <c r="O106" s="170"/>
      <c r="P106" s="170"/>
      <c r="Q106" s="170"/>
      <c r="R106" s="171"/>
    </row>
    <row r="107" spans="1:18" ht="22.5" customHeight="1" x14ac:dyDescent="0.15">
      <c r="A107" s="71">
        <v>100</v>
      </c>
      <c r="B107" s="165"/>
      <c r="C107" s="166"/>
      <c r="D107" s="169" t="str">
        <f>IFERROR(VLOOKUP(B107,作品リスト!$A$1:$B$1011,2,0),"")</f>
        <v/>
      </c>
      <c r="E107" s="170"/>
      <c r="F107" s="170"/>
      <c r="G107" s="170"/>
      <c r="H107" s="170"/>
      <c r="I107" s="170"/>
      <c r="J107" s="170"/>
      <c r="K107" s="170"/>
      <c r="L107" s="170"/>
      <c r="M107" s="170"/>
      <c r="N107" s="170"/>
      <c r="O107" s="170"/>
      <c r="P107" s="170"/>
      <c r="Q107" s="170"/>
      <c r="R107" s="171"/>
    </row>
    <row r="108" spans="1:18" ht="22.5" customHeight="1" x14ac:dyDescent="0.15">
      <c r="A108" s="71">
        <v>101</v>
      </c>
      <c r="B108" s="165"/>
      <c r="C108" s="166"/>
      <c r="D108" s="169" t="str">
        <f>IFERROR(VLOOKUP(B108,作品リスト!$A$1:$B$1011,2,0),"")</f>
        <v/>
      </c>
      <c r="E108" s="170"/>
      <c r="F108" s="170"/>
      <c r="G108" s="170"/>
      <c r="H108" s="170"/>
      <c r="I108" s="170"/>
      <c r="J108" s="170"/>
      <c r="K108" s="170"/>
      <c r="L108" s="170"/>
      <c r="M108" s="170"/>
      <c r="N108" s="170"/>
      <c r="O108" s="170"/>
      <c r="P108" s="170"/>
      <c r="Q108" s="170"/>
      <c r="R108" s="171"/>
    </row>
    <row r="109" spans="1:18" ht="22.5" customHeight="1" x14ac:dyDescent="0.15">
      <c r="A109" s="71">
        <v>102</v>
      </c>
      <c r="B109" s="165"/>
      <c r="C109" s="166"/>
      <c r="D109" s="169" t="str">
        <f>IFERROR(VLOOKUP(B109,作品リスト!$A$1:$B$1011,2,0),"")</f>
        <v/>
      </c>
      <c r="E109" s="170"/>
      <c r="F109" s="170"/>
      <c r="G109" s="170"/>
      <c r="H109" s="170"/>
      <c r="I109" s="170"/>
      <c r="J109" s="170"/>
      <c r="K109" s="170"/>
      <c r="L109" s="170"/>
      <c r="M109" s="170"/>
      <c r="N109" s="170"/>
      <c r="O109" s="170"/>
      <c r="P109" s="170"/>
      <c r="Q109" s="170"/>
      <c r="R109" s="171"/>
    </row>
    <row r="110" spans="1:18" ht="22.5" customHeight="1" x14ac:dyDescent="0.15">
      <c r="A110" s="71">
        <v>103</v>
      </c>
      <c r="B110" s="165"/>
      <c r="C110" s="166"/>
      <c r="D110" s="169" t="str">
        <f>IFERROR(VLOOKUP(B110,作品リスト!$A$1:$B$1011,2,0),"")</f>
        <v/>
      </c>
      <c r="E110" s="170"/>
      <c r="F110" s="170"/>
      <c r="G110" s="170"/>
      <c r="H110" s="170"/>
      <c r="I110" s="170"/>
      <c r="J110" s="170"/>
      <c r="K110" s="170"/>
      <c r="L110" s="170"/>
      <c r="M110" s="170"/>
      <c r="N110" s="170"/>
      <c r="O110" s="170"/>
      <c r="P110" s="170"/>
      <c r="Q110" s="170"/>
      <c r="R110" s="171"/>
    </row>
    <row r="111" spans="1:18" ht="22.5" customHeight="1" x14ac:dyDescent="0.15">
      <c r="A111" s="71">
        <v>104</v>
      </c>
      <c r="B111" s="165"/>
      <c r="C111" s="166"/>
      <c r="D111" s="169" t="str">
        <f>IFERROR(VLOOKUP(B111,作品リスト!$A$1:$B$1011,2,0),"")</f>
        <v/>
      </c>
      <c r="E111" s="170"/>
      <c r="F111" s="170"/>
      <c r="G111" s="170"/>
      <c r="H111" s="170"/>
      <c r="I111" s="170"/>
      <c r="J111" s="170"/>
      <c r="K111" s="170"/>
      <c r="L111" s="170"/>
      <c r="M111" s="170"/>
      <c r="N111" s="170"/>
      <c r="O111" s="170"/>
      <c r="P111" s="170"/>
      <c r="Q111" s="170"/>
      <c r="R111" s="171"/>
    </row>
    <row r="112" spans="1:18" ht="22.5" customHeight="1" x14ac:dyDescent="0.15">
      <c r="A112" s="71">
        <v>105</v>
      </c>
      <c r="B112" s="165"/>
      <c r="C112" s="166"/>
      <c r="D112" s="169" t="str">
        <f>IFERROR(VLOOKUP(B112,作品リスト!$A$1:$B$1011,2,0),"")</f>
        <v/>
      </c>
      <c r="E112" s="170"/>
      <c r="F112" s="170"/>
      <c r="G112" s="170"/>
      <c r="H112" s="170"/>
      <c r="I112" s="170"/>
      <c r="J112" s="170"/>
      <c r="K112" s="170"/>
      <c r="L112" s="170"/>
      <c r="M112" s="170"/>
      <c r="N112" s="170"/>
      <c r="O112" s="170"/>
      <c r="P112" s="170"/>
      <c r="Q112" s="170"/>
      <c r="R112" s="171"/>
    </row>
    <row r="113" spans="1:18" ht="22.5" customHeight="1" x14ac:dyDescent="0.15">
      <c r="A113" s="71">
        <v>106</v>
      </c>
      <c r="B113" s="165"/>
      <c r="C113" s="166"/>
      <c r="D113" s="169" t="str">
        <f>IFERROR(VLOOKUP(B113,作品リスト!$A$1:$B$1011,2,0),"")</f>
        <v/>
      </c>
      <c r="E113" s="170"/>
      <c r="F113" s="170"/>
      <c r="G113" s="170"/>
      <c r="H113" s="170"/>
      <c r="I113" s="170"/>
      <c r="J113" s="170"/>
      <c r="K113" s="170"/>
      <c r="L113" s="170"/>
      <c r="M113" s="170"/>
      <c r="N113" s="170"/>
      <c r="O113" s="170"/>
      <c r="P113" s="170"/>
      <c r="Q113" s="170"/>
      <c r="R113" s="171"/>
    </row>
    <row r="114" spans="1:18" ht="22.5" customHeight="1" x14ac:dyDescent="0.15">
      <c r="A114" s="71">
        <v>107</v>
      </c>
      <c r="B114" s="165"/>
      <c r="C114" s="166"/>
      <c r="D114" s="169" t="str">
        <f>IFERROR(VLOOKUP(B114,作品リスト!$A$1:$B$1011,2,0),"")</f>
        <v/>
      </c>
      <c r="E114" s="170"/>
      <c r="F114" s="170"/>
      <c r="G114" s="170"/>
      <c r="H114" s="170"/>
      <c r="I114" s="170"/>
      <c r="J114" s="170"/>
      <c r="K114" s="170"/>
      <c r="L114" s="170"/>
      <c r="M114" s="170"/>
      <c r="N114" s="170"/>
      <c r="O114" s="170"/>
      <c r="P114" s="170"/>
      <c r="Q114" s="170"/>
      <c r="R114" s="171"/>
    </row>
    <row r="115" spans="1:18" ht="22.5" customHeight="1" x14ac:dyDescent="0.15">
      <c r="A115" s="71">
        <v>108</v>
      </c>
      <c r="B115" s="165"/>
      <c r="C115" s="166"/>
      <c r="D115" s="169" t="str">
        <f>IFERROR(VLOOKUP(B115,作品リスト!$A$1:$B$1011,2,0),"")</f>
        <v/>
      </c>
      <c r="E115" s="170"/>
      <c r="F115" s="170"/>
      <c r="G115" s="170"/>
      <c r="H115" s="170"/>
      <c r="I115" s="170"/>
      <c r="J115" s="170"/>
      <c r="K115" s="170"/>
      <c r="L115" s="170"/>
      <c r="M115" s="170"/>
      <c r="N115" s="170"/>
      <c r="O115" s="170"/>
      <c r="P115" s="170"/>
      <c r="Q115" s="170"/>
      <c r="R115" s="171"/>
    </row>
    <row r="116" spans="1:18" ht="22.5" customHeight="1" x14ac:dyDescent="0.15">
      <c r="A116" s="71">
        <v>109</v>
      </c>
      <c r="B116" s="165"/>
      <c r="C116" s="166"/>
      <c r="D116" s="169" t="str">
        <f>IFERROR(VLOOKUP(B116,作品リスト!$A$1:$B$1011,2,0),"")</f>
        <v/>
      </c>
      <c r="E116" s="170"/>
      <c r="F116" s="170"/>
      <c r="G116" s="170"/>
      <c r="H116" s="170"/>
      <c r="I116" s="170"/>
      <c r="J116" s="170"/>
      <c r="K116" s="170"/>
      <c r="L116" s="170"/>
      <c r="M116" s="170"/>
      <c r="N116" s="170"/>
      <c r="O116" s="170"/>
      <c r="P116" s="170"/>
      <c r="Q116" s="170"/>
      <c r="R116" s="171"/>
    </row>
    <row r="117" spans="1:18" ht="22.5" customHeight="1" x14ac:dyDescent="0.15">
      <c r="A117" s="71">
        <v>110</v>
      </c>
      <c r="B117" s="165"/>
      <c r="C117" s="166"/>
      <c r="D117" s="169" t="str">
        <f>IFERROR(VLOOKUP(B117,作品リスト!$A$1:$B$1011,2,0),"")</f>
        <v/>
      </c>
      <c r="E117" s="170"/>
      <c r="F117" s="170"/>
      <c r="G117" s="170"/>
      <c r="H117" s="170"/>
      <c r="I117" s="170"/>
      <c r="J117" s="170"/>
      <c r="K117" s="170"/>
      <c r="L117" s="170"/>
      <c r="M117" s="170"/>
      <c r="N117" s="170"/>
      <c r="O117" s="170"/>
      <c r="P117" s="170"/>
      <c r="Q117" s="170"/>
      <c r="R117" s="171"/>
    </row>
    <row r="118" spans="1:18" ht="22.5" customHeight="1" x14ac:dyDescent="0.15">
      <c r="A118" s="71">
        <v>111</v>
      </c>
      <c r="B118" s="165"/>
      <c r="C118" s="166"/>
      <c r="D118" s="169" t="str">
        <f>IFERROR(VLOOKUP(B118,作品リスト!$A$1:$B$1011,2,0),"")</f>
        <v/>
      </c>
      <c r="E118" s="170"/>
      <c r="F118" s="170"/>
      <c r="G118" s="170"/>
      <c r="H118" s="170"/>
      <c r="I118" s="170"/>
      <c r="J118" s="170"/>
      <c r="K118" s="170"/>
      <c r="L118" s="170"/>
      <c r="M118" s="170"/>
      <c r="N118" s="170"/>
      <c r="O118" s="170"/>
      <c r="P118" s="170"/>
      <c r="Q118" s="170"/>
      <c r="R118" s="171"/>
    </row>
    <row r="119" spans="1:18" ht="22.5" customHeight="1" x14ac:dyDescent="0.15">
      <c r="A119" s="71">
        <v>112</v>
      </c>
      <c r="B119" s="165"/>
      <c r="C119" s="166"/>
      <c r="D119" s="169" t="str">
        <f>IFERROR(VLOOKUP(B119,作品リスト!$A$1:$B$1011,2,0),"")</f>
        <v/>
      </c>
      <c r="E119" s="170"/>
      <c r="F119" s="170"/>
      <c r="G119" s="170"/>
      <c r="H119" s="170"/>
      <c r="I119" s="170"/>
      <c r="J119" s="170"/>
      <c r="K119" s="170"/>
      <c r="L119" s="170"/>
      <c r="M119" s="170"/>
      <c r="N119" s="170"/>
      <c r="O119" s="170"/>
      <c r="P119" s="170"/>
      <c r="Q119" s="170"/>
      <c r="R119" s="171"/>
    </row>
    <row r="120" spans="1:18" ht="22.5" customHeight="1" x14ac:dyDescent="0.15">
      <c r="A120" s="71">
        <v>113</v>
      </c>
      <c r="B120" s="165"/>
      <c r="C120" s="166"/>
      <c r="D120" s="169" t="str">
        <f>IFERROR(VLOOKUP(B120,作品リスト!$A$1:$B$1011,2,0),"")</f>
        <v/>
      </c>
      <c r="E120" s="170"/>
      <c r="F120" s="170"/>
      <c r="G120" s="170"/>
      <c r="H120" s="170"/>
      <c r="I120" s="170"/>
      <c r="J120" s="170"/>
      <c r="K120" s="170"/>
      <c r="L120" s="170"/>
      <c r="M120" s="170"/>
      <c r="N120" s="170"/>
      <c r="O120" s="170"/>
      <c r="P120" s="170"/>
      <c r="Q120" s="170"/>
      <c r="R120" s="171"/>
    </row>
    <row r="121" spans="1:18" ht="22.5" customHeight="1" x14ac:dyDescent="0.15">
      <c r="A121" s="71">
        <v>114</v>
      </c>
      <c r="B121" s="165"/>
      <c r="C121" s="166"/>
      <c r="D121" s="169" t="str">
        <f>IFERROR(VLOOKUP(B121,作品リスト!$A$1:$B$1011,2,0),"")</f>
        <v/>
      </c>
      <c r="E121" s="170"/>
      <c r="F121" s="170"/>
      <c r="G121" s="170"/>
      <c r="H121" s="170"/>
      <c r="I121" s="170"/>
      <c r="J121" s="170"/>
      <c r="K121" s="170"/>
      <c r="L121" s="170"/>
      <c r="M121" s="170"/>
      <c r="N121" s="170"/>
      <c r="O121" s="170"/>
      <c r="P121" s="170"/>
      <c r="Q121" s="170"/>
      <c r="R121" s="171"/>
    </row>
    <row r="122" spans="1:18" ht="22.5" customHeight="1" x14ac:dyDescent="0.15">
      <c r="A122" s="71">
        <v>115</v>
      </c>
      <c r="B122" s="165"/>
      <c r="C122" s="166"/>
      <c r="D122" s="169" t="str">
        <f>IFERROR(VLOOKUP(B122,作品リスト!$A$1:$B$1011,2,0),"")</f>
        <v/>
      </c>
      <c r="E122" s="170"/>
      <c r="F122" s="170"/>
      <c r="G122" s="170"/>
      <c r="H122" s="170"/>
      <c r="I122" s="170"/>
      <c r="J122" s="170"/>
      <c r="K122" s="170"/>
      <c r="L122" s="170"/>
      <c r="M122" s="170"/>
      <c r="N122" s="170"/>
      <c r="O122" s="170"/>
      <c r="P122" s="170"/>
      <c r="Q122" s="170"/>
      <c r="R122" s="171"/>
    </row>
    <row r="123" spans="1:18" ht="22.5" customHeight="1" x14ac:dyDescent="0.15">
      <c r="A123" s="71">
        <v>116</v>
      </c>
      <c r="B123" s="165"/>
      <c r="C123" s="166"/>
      <c r="D123" s="169" t="str">
        <f>IFERROR(VLOOKUP(B123,作品リスト!$A$1:$B$1011,2,0),"")</f>
        <v/>
      </c>
      <c r="E123" s="170"/>
      <c r="F123" s="170"/>
      <c r="G123" s="170"/>
      <c r="H123" s="170"/>
      <c r="I123" s="170"/>
      <c r="J123" s="170"/>
      <c r="K123" s="170"/>
      <c r="L123" s="170"/>
      <c r="M123" s="170"/>
      <c r="N123" s="170"/>
      <c r="O123" s="170"/>
      <c r="P123" s="170"/>
      <c r="Q123" s="170"/>
      <c r="R123" s="171"/>
    </row>
    <row r="124" spans="1:18" ht="22.5" customHeight="1" x14ac:dyDescent="0.15">
      <c r="A124" s="71">
        <v>117</v>
      </c>
      <c r="B124" s="165"/>
      <c r="C124" s="166"/>
      <c r="D124" s="169" t="str">
        <f>IFERROR(VLOOKUP(B124,作品リスト!$A$1:$B$1011,2,0),"")</f>
        <v/>
      </c>
      <c r="E124" s="170"/>
      <c r="F124" s="170"/>
      <c r="G124" s="170"/>
      <c r="H124" s="170"/>
      <c r="I124" s="170"/>
      <c r="J124" s="170"/>
      <c r="K124" s="170"/>
      <c r="L124" s="170"/>
      <c r="M124" s="170"/>
      <c r="N124" s="170"/>
      <c r="O124" s="170"/>
      <c r="P124" s="170"/>
      <c r="Q124" s="170"/>
      <c r="R124" s="171"/>
    </row>
    <row r="125" spans="1:18" ht="22.5" customHeight="1" x14ac:dyDescent="0.15">
      <c r="A125" s="71">
        <v>118</v>
      </c>
      <c r="B125" s="165"/>
      <c r="C125" s="166"/>
      <c r="D125" s="169" t="str">
        <f>IFERROR(VLOOKUP(B125,作品リスト!$A$1:$B$1011,2,0),"")</f>
        <v/>
      </c>
      <c r="E125" s="170"/>
      <c r="F125" s="170"/>
      <c r="G125" s="170"/>
      <c r="H125" s="170"/>
      <c r="I125" s="170"/>
      <c r="J125" s="170"/>
      <c r="K125" s="170"/>
      <c r="L125" s="170"/>
      <c r="M125" s="170"/>
      <c r="N125" s="170"/>
      <c r="O125" s="170"/>
      <c r="P125" s="170"/>
      <c r="Q125" s="170"/>
      <c r="R125" s="171"/>
    </row>
    <row r="126" spans="1:18" ht="22.5" customHeight="1" x14ac:dyDescent="0.15">
      <c r="A126" s="71">
        <v>119</v>
      </c>
      <c r="B126" s="165"/>
      <c r="C126" s="166"/>
      <c r="D126" s="169" t="str">
        <f>IFERROR(VLOOKUP(B126,作品リスト!$A$1:$B$1011,2,0),"")</f>
        <v/>
      </c>
      <c r="E126" s="170"/>
      <c r="F126" s="170"/>
      <c r="G126" s="170"/>
      <c r="H126" s="170"/>
      <c r="I126" s="170"/>
      <c r="J126" s="170"/>
      <c r="K126" s="170"/>
      <c r="L126" s="170"/>
      <c r="M126" s="170"/>
      <c r="N126" s="170"/>
      <c r="O126" s="170"/>
      <c r="P126" s="170"/>
      <c r="Q126" s="170"/>
      <c r="R126" s="171"/>
    </row>
    <row r="127" spans="1:18" ht="22.5" customHeight="1" x14ac:dyDescent="0.15">
      <c r="A127" s="71">
        <v>120</v>
      </c>
      <c r="B127" s="165"/>
      <c r="C127" s="166"/>
      <c r="D127" s="169" t="str">
        <f>IFERROR(VLOOKUP(B127,作品リスト!$A$1:$B$1011,2,0),"")</f>
        <v/>
      </c>
      <c r="E127" s="170"/>
      <c r="F127" s="170"/>
      <c r="G127" s="170"/>
      <c r="H127" s="170"/>
      <c r="I127" s="170"/>
      <c r="J127" s="170"/>
      <c r="K127" s="170"/>
      <c r="L127" s="170"/>
      <c r="M127" s="170"/>
      <c r="N127" s="170"/>
      <c r="O127" s="170"/>
      <c r="P127" s="170"/>
      <c r="Q127" s="170"/>
      <c r="R127" s="171"/>
    </row>
    <row r="128" spans="1:18" ht="22.5" customHeight="1" x14ac:dyDescent="0.15">
      <c r="A128" s="71">
        <v>121</v>
      </c>
      <c r="B128" s="165"/>
      <c r="C128" s="166"/>
      <c r="D128" s="169" t="str">
        <f>IFERROR(VLOOKUP(B128,作品リスト!$A$1:$B$1011,2,0),"")</f>
        <v/>
      </c>
      <c r="E128" s="170"/>
      <c r="F128" s="170"/>
      <c r="G128" s="170"/>
      <c r="H128" s="170"/>
      <c r="I128" s="170"/>
      <c r="J128" s="170"/>
      <c r="K128" s="170"/>
      <c r="L128" s="170"/>
      <c r="M128" s="170"/>
      <c r="N128" s="170"/>
      <c r="O128" s="170"/>
      <c r="P128" s="170"/>
      <c r="Q128" s="170"/>
      <c r="R128" s="171"/>
    </row>
    <row r="129" spans="1:18" ht="22.5" customHeight="1" x14ac:dyDescent="0.15">
      <c r="A129" s="71">
        <v>122</v>
      </c>
      <c r="B129" s="165"/>
      <c r="C129" s="166"/>
      <c r="D129" s="169" t="str">
        <f>IFERROR(VLOOKUP(B129,作品リスト!$A$1:$B$1011,2,0),"")</f>
        <v/>
      </c>
      <c r="E129" s="170"/>
      <c r="F129" s="170"/>
      <c r="G129" s="170"/>
      <c r="H129" s="170"/>
      <c r="I129" s="170"/>
      <c r="J129" s="170"/>
      <c r="K129" s="170"/>
      <c r="L129" s="170"/>
      <c r="M129" s="170"/>
      <c r="N129" s="170"/>
      <c r="O129" s="170"/>
      <c r="P129" s="170"/>
      <c r="Q129" s="170"/>
      <c r="R129" s="171"/>
    </row>
    <row r="130" spans="1:18" ht="22.5" customHeight="1" x14ac:dyDescent="0.15">
      <c r="A130" s="71">
        <v>123</v>
      </c>
      <c r="B130" s="165"/>
      <c r="C130" s="166"/>
      <c r="D130" s="169" t="str">
        <f>IFERROR(VLOOKUP(B130,作品リスト!$A$1:$B$1011,2,0),"")</f>
        <v/>
      </c>
      <c r="E130" s="170"/>
      <c r="F130" s="170"/>
      <c r="G130" s="170"/>
      <c r="H130" s="170"/>
      <c r="I130" s="170"/>
      <c r="J130" s="170"/>
      <c r="K130" s="170"/>
      <c r="L130" s="170"/>
      <c r="M130" s="170"/>
      <c r="N130" s="170"/>
      <c r="O130" s="170"/>
      <c r="P130" s="170"/>
      <c r="Q130" s="170"/>
      <c r="R130" s="171"/>
    </row>
    <row r="131" spans="1:18" ht="22.5" customHeight="1" x14ac:dyDescent="0.15">
      <c r="A131" s="71">
        <v>124</v>
      </c>
      <c r="B131" s="165"/>
      <c r="C131" s="166"/>
      <c r="D131" s="169" t="str">
        <f>IFERROR(VLOOKUP(B131,作品リスト!$A$1:$B$1011,2,0),"")</f>
        <v/>
      </c>
      <c r="E131" s="170"/>
      <c r="F131" s="170"/>
      <c r="G131" s="170"/>
      <c r="H131" s="170"/>
      <c r="I131" s="170"/>
      <c r="J131" s="170"/>
      <c r="K131" s="170"/>
      <c r="L131" s="170"/>
      <c r="M131" s="170"/>
      <c r="N131" s="170"/>
      <c r="O131" s="170"/>
      <c r="P131" s="170"/>
      <c r="Q131" s="170"/>
      <c r="R131" s="171"/>
    </row>
    <row r="132" spans="1:18" ht="22.5" customHeight="1" x14ac:dyDescent="0.15">
      <c r="A132" s="71">
        <v>125</v>
      </c>
      <c r="B132" s="165"/>
      <c r="C132" s="166"/>
      <c r="D132" s="169" t="str">
        <f>IFERROR(VLOOKUP(B132,作品リスト!$A$1:$B$1011,2,0),"")</f>
        <v/>
      </c>
      <c r="E132" s="170"/>
      <c r="F132" s="170"/>
      <c r="G132" s="170"/>
      <c r="H132" s="170"/>
      <c r="I132" s="170"/>
      <c r="J132" s="170"/>
      <c r="K132" s="170"/>
      <c r="L132" s="170"/>
      <c r="M132" s="170"/>
      <c r="N132" s="170"/>
      <c r="O132" s="170"/>
      <c r="P132" s="170"/>
      <c r="Q132" s="170"/>
      <c r="R132" s="171"/>
    </row>
    <row r="133" spans="1:18" ht="22.5" customHeight="1" x14ac:dyDescent="0.15">
      <c r="A133" s="71">
        <v>126</v>
      </c>
      <c r="B133" s="165"/>
      <c r="C133" s="166"/>
      <c r="D133" s="169" t="str">
        <f>IFERROR(VLOOKUP(B133,作品リスト!$A$1:$B$1011,2,0),"")</f>
        <v/>
      </c>
      <c r="E133" s="170"/>
      <c r="F133" s="170"/>
      <c r="G133" s="170"/>
      <c r="H133" s="170"/>
      <c r="I133" s="170"/>
      <c r="J133" s="170"/>
      <c r="K133" s="170"/>
      <c r="L133" s="170"/>
      <c r="M133" s="170"/>
      <c r="N133" s="170"/>
      <c r="O133" s="170"/>
      <c r="P133" s="170"/>
      <c r="Q133" s="170"/>
      <c r="R133" s="171"/>
    </row>
    <row r="134" spans="1:18" ht="22.5" customHeight="1" x14ac:dyDescent="0.15">
      <c r="A134" s="71">
        <v>127</v>
      </c>
      <c r="B134" s="165"/>
      <c r="C134" s="166"/>
      <c r="D134" s="169" t="str">
        <f>IFERROR(VLOOKUP(B134,作品リスト!$A$1:$B$1011,2,0),"")</f>
        <v/>
      </c>
      <c r="E134" s="170"/>
      <c r="F134" s="170"/>
      <c r="G134" s="170"/>
      <c r="H134" s="170"/>
      <c r="I134" s="170"/>
      <c r="J134" s="170"/>
      <c r="K134" s="170"/>
      <c r="L134" s="170"/>
      <c r="M134" s="170"/>
      <c r="N134" s="170"/>
      <c r="O134" s="170"/>
      <c r="P134" s="170"/>
      <c r="Q134" s="170"/>
      <c r="R134" s="171"/>
    </row>
    <row r="135" spans="1:18" ht="22.5" customHeight="1" x14ac:dyDescent="0.15">
      <c r="A135" s="71">
        <v>128</v>
      </c>
      <c r="B135" s="165"/>
      <c r="C135" s="166"/>
      <c r="D135" s="169" t="str">
        <f>IFERROR(VLOOKUP(B135,作品リスト!$A$1:$B$1011,2,0),"")</f>
        <v/>
      </c>
      <c r="E135" s="170"/>
      <c r="F135" s="170"/>
      <c r="G135" s="170"/>
      <c r="H135" s="170"/>
      <c r="I135" s="170"/>
      <c r="J135" s="170"/>
      <c r="K135" s="170"/>
      <c r="L135" s="170"/>
      <c r="M135" s="170"/>
      <c r="N135" s="170"/>
      <c r="O135" s="170"/>
      <c r="P135" s="170"/>
      <c r="Q135" s="170"/>
      <c r="R135" s="171"/>
    </row>
    <row r="136" spans="1:18" ht="22.5" customHeight="1" x14ac:dyDescent="0.15">
      <c r="A136" s="71">
        <v>129</v>
      </c>
      <c r="B136" s="165"/>
      <c r="C136" s="166"/>
      <c r="D136" s="169" t="str">
        <f>IFERROR(VLOOKUP(B136,作品リスト!$A$1:$B$1011,2,0),"")</f>
        <v/>
      </c>
      <c r="E136" s="170"/>
      <c r="F136" s="170"/>
      <c r="G136" s="170"/>
      <c r="H136" s="170"/>
      <c r="I136" s="170"/>
      <c r="J136" s="170"/>
      <c r="K136" s="170"/>
      <c r="L136" s="170"/>
      <c r="M136" s="170"/>
      <c r="N136" s="170"/>
      <c r="O136" s="170"/>
      <c r="P136" s="170"/>
      <c r="Q136" s="170"/>
      <c r="R136" s="171"/>
    </row>
    <row r="137" spans="1:18" ht="22.5" customHeight="1" x14ac:dyDescent="0.15">
      <c r="A137" s="71">
        <v>130</v>
      </c>
      <c r="B137" s="165"/>
      <c r="C137" s="166"/>
      <c r="D137" s="169" t="str">
        <f>IFERROR(VLOOKUP(B137,作品リスト!$A$1:$B$1011,2,0),"")</f>
        <v/>
      </c>
      <c r="E137" s="170"/>
      <c r="F137" s="170"/>
      <c r="G137" s="170"/>
      <c r="H137" s="170"/>
      <c r="I137" s="170"/>
      <c r="J137" s="170"/>
      <c r="K137" s="170"/>
      <c r="L137" s="170"/>
      <c r="M137" s="170"/>
      <c r="N137" s="170"/>
      <c r="O137" s="170"/>
      <c r="P137" s="170"/>
      <c r="Q137" s="170"/>
      <c r="R137" s="171"/>
    </row>
    <row r="138" spans="1:18" ht="22.5" customHeight="1" x14ac:dyDescent="0.15">
      <c r="A138" s="71">
        <v>131</v>
      </c>
      <c r="B138" s="165"/>
      <c r="C138" s="166"/>
      <c r="D138" s="169" t="str">
        <f>IFERROR(VLOOKUP(B138,作品リスト!$A$1:$B$1011,2,0),"")</f>
        <v/>
      </c>
      <c r="E138" s="170"/>
      <c r="F138" s="170"/>
      <c r="G138" s="170"/>
      <c r="H138" s="170"/>
      <c r="I138" s="170"/>
      <c r="J138" s="170"/>
      <c r="K138" s="170"/>
      <c r="L138" s="170"/>
      <c r="M138" s="170"/>
      <c r="N138" s="170"/>
      <c r="O138" s="170"/>
      <c r="P138" s="170"/>
      <c r="Q138" s="170"/>
      <c r="R138" s="171"/>
    </row>
    <row r="139" spans="1:18" ht="22.5" customHeight="1" x14ac:dyDescent="0.15">
      <c r="A139" s="71">
        <v>132</v>
      </c>
      <c r="B139" s="165"/>
      <c r="C139" s="166"/>
      <c r="D139" s="169" t="str">
        <f>IFERROR(VLOOKUP(B139,作品リスト!$A$1:$B$1011,2,0),"")</f>
        <v/>
      </c>
      <c r="E139" s="170"/>
      <c r="F139" s="170"/>
      <c r="G139" s="170"/>
      <c r="H139" s="170"/>
      <c r="I139" s="170"/>
      <c r="J139" s="170"/>
      <c r="K139" s="170"/>
      <c r="L139" s="170"/>
      <c r="M139" s="170"/>
      <c r="N139" s="170"/>
      <c r="O139" s="170"/>
      <c r="P139" s="170"/>
      <c r="Q139" s="170"/>
      <c r="R139" s="171"/>
    </row>
    <row r="140" spans="1:18" ht="22.5" customHeight="1" x14ac:dyDescent="0.15">
      <c r="A140" s="71">
        <v>133</v>
      </c>
      <c r="B140" s="165"/>
      <c r="C140" s="166"/>
      <c r="D140" s="169" t="str">
        <f>IFERROR(VLOOKUP(B140,作品リスト!$A$1:$B$1011,2,0),"")</f>
        <v/>
      </c>
      <c r="E140" s="170"/>
      <c r="F140" s="170"/>
      <c r="G140" s="170"/>
      <c r="H140" s="170"/>
      <c r="I140" s="170"/>
      <c r="J140" s="170"/>
      <c r="K140" s="170"/>
      <c r="L140" s="170"/>
      <c r="M140" s="170"/>
      <c r="N140" s="170"/>
      <c r="O140" s="170"/>
      <c r="P140" s="170"/>
      <c r="Q140" s="170"/>
      <c r="R140" s="171"/>
    </row>
    <row r="141" spans="1:18" ht="22.5" customHeight="1" x14ac:dyDescent="0.15">
      <c r="A141" s="71">
        <v>134</v>
      </c>
      <c r="B141" s="165"/>
      <c r="C141" s="166"/>
      <c r="D141" s="169" t="str">
        <f>IFERROR(VLOOKUP(B141,作品リスト!$A$1:$B$1011,2,0),"")</f>
        <v/>
      </c>
      <c r="E141" s="170"/>
      <c r="F141" s="170"/>
      <c r="G141" s="170"/>
      <c r="H141" s="170"/>
      <c r="I141" s="170"/>
      <c r="J141" s="170"/>
      <c r="K141" s="170"/>
      <c r="L141" s="170"/>
      <c r="M141" s="170"/>
      <c r="N141" s="170"/>
      <c r="O141" s="170"/>
      <c r="P141" s="170"/>
      <c r="Q141" s="170"/>
      <c r="R141" s="171"/>
    </row>
    <row r="142" spans="1:18" ht="22.5" customHeight="1" x14ac:dyDescent="0.15">
      <c r="A142" s="71">
        <v>135</v>
      </c>
      <c r="B142" s="165"/>
      <c r="C142" s="166"/>
      <c r="D142" s="169" t="str">
        <f>IFERROR(VLOOKUP(B142,作品リスト!$A$1:$B$1011,2,0),"")</f>
        <v/>
      </c>
      <c r="E142" s="170"/>
      <c r="F142" s="170"/>
      <c r="G142" s="170"/>
      <c r="H142" s="170"/>
      <c r="I142" s="170"/>
      <c r="J142" s="170"/>
      <c r="K142" s="170"/>
      <c r="L142" s="170"/>
      <c r="M142" s="170"/>
      <c r="N142" s="170"/>
      <c r="O142" s="170"/>
      <c r="P142" s="170"/>
      <c r="Q142" s="170"/>
      <c r="R142" s="171"/>
    </row>
    <row r="143" spans="1:18" ht="22.5" customHeight="1" x14ac:dyDescent="0.15">
      <c r="A143" s="71">
        <v>136</v>
      </c>
      <c r="B143" s="165"/>
      <c r="C143" s="166"/>
      <c r="D143" s="169" t="str">
        <f>IFERROR(VLOOKUP(B143,作品リスト!$A$1:$B$1011,2,0),"")</f>
        <v/>
      </c>
      <c r="E143" s="170"/>
      <c r="F143" s="170"/>
      <c r="G143" s="170"/>
      <c r="H143" s="170"/>
      <c r="I143" s="170"/>
      <c r="J143" s="170"/>
      <c r="K143" s="170"/>
      <c r="L143" s="170"/>
      <c r="M143" s="170"/>
      <c r="N143" s="170"/>
      <c r="O143" s="170"/>
      <c r="P143" s="170"/>
      <c r="Q143" s="170"/>
      <c r="R143" s="171"/>
    </row>
    <row r="144" spans="1:18" ht="22.5" customHeight="1" x14ac:dyDescent="0.15">
      <c r="A144" s="71">
        <v>137</v>
      </c>
      <c r="B144" s="165"/>
      <c r="C144" s="166"/>
      <c r="D144" s="169" t="str">
        <f>IFERROR(VLOOKUP(B144,作品リスト!$A$1:$B$1011,2,0),"")</f>
        <v/>
      </c>
      <c r="E144" s="170"/>
      <c r="F144" s="170"/>
      <c r="G144" s="170"/>
      <c r="H144" s="170"/>
      <c r="I144" s="170"/>
      <c r="J144" s="170"/>
      <c r="K144" s="170"/>
      <c r="L144" s="170"/>
      <c r="M144" s="170"/>
      <c r="N144" s="170"/>
      <c r="O144" s="170"/>
      <c r="P144" s="170"/>
      <c r="Q144" s="170"/>
      <c r="R144" s="171"/>
    </row>
    <row r="145" spans="1:18" ht="22.5" customHeight="1" x14ac:dyDescent="0.15">
      <c r="A145" s="71">
        <v>138</v>
      </c>
      <c r="B145" s="165"/>
      <c r="C145" s="166"/>
      <c r="D145" s="169" t="str">
        <f>IFERROR(VLOOKUP(B145,作品リスト!$A$1:$B$1011,2,0),"")</f>
        <v/>
      </c>
      <c r="E145" s="170"/>
      <c r="F145" s="170"/>
      <c r="G145" s="170"/>
      <c r="H145" s="170"/>
      <c r="I145" s="170"/>
      <c r="J145" s="170"/>
      <c r="K145" s="170"/>
      <c r="L145" s="170"/>
      <c r="M145" s="170"/>
      <c r="N145" s="170"/>
      <c r="O145" s="170"/>
      <c r="P145" s="170"/>
      <c r="Q145" s="170"/>
      <c r="R145" s="171"/>
    </row>
    <row r="146" spans="1:18" ht="22.5" customHeight="1" x14ac:dyDescent="0.15">
      <c r="A146" s="71">
        <v>139</v>
      </c>
      <c r="B146" s="165"/>
      <c r="C146" s="166"/>
      <c r="D146" s="169" t="str">
        <f>IFERROR(VLOOKUP(B146,作品リスト!$A$1:$B$1011,2,0),"")</f>
        <v/>
      </c>
      <c r="E146" s="170"/>
      <c r="F146" s="170"/>
      <c r="G146" s="170"/>
      <c r="H146" s="170"/>
      <c r="I146" s="170"/>
      <c r="J146" s="170"/>
      <c r="K146" s="170"/>
      <c r="L146" s="170"/>
      <c r="M146" s="170"/>
      <c r="N146" s="170"/>
      <c r="O146" s="170"/>
      <c r="P146" s="170"/>
      <c r="Q146" s="170"/>
      <c r="R146" s="171"/>
    </row>
    <row r="147" spans="1:18" ht="22.5" customHeight="1" x14ac:dyDescent="0.15">
      <c r="A147" s="71">
        <v>140</v>
      </c>
      <c r="B147" s="165"/>
      <c r="C147" s="166"/>
      <c r="D147" s="169" t="str">
        <f>IFERROR(VLOOKUP(B147,作品リスト!$A$1:$B$1011,2,0),"")</f>
        <v/>
      </c>
      <c r="E147" s="170"/>
      <c r="F147" s="170"/>
      <c r="G147" s="170"/>
      <c r="H147" s="170"/>
      <c r="I147" s="170"/>
      <c r="J147" s="170"/>
      <c r="K147" s="170"/>
      <c r="L147" s="170"/>
      <c r="M147" s="170"/>
      <c r="N147" s="170"/>
      <c r="O147" s="170"/>
      <c r="P147" s="170"/>
      <c r="Q147" s="170"/>
      <c r="R147" s="171"/>
    </row>
    <row r="148" spans="1:18" ht="22.5" customHeight="1" x14ac:dyDescent="0.15">
      <c r="A148" s="71">
        <v>141</v>
      </c>
      <c r="B148" s="165"/>
      <c r="C148" s="166"/>
      <c r="D148" s="169" t="str">
        <f>IFERROR(VLOOKUP(B148,作品リスト!$A$1:$B$1011,2,0),"")</f>
        <v/>
      </c>
      <c r="E148" s="170"/>
      <c r="F148" s="170"/>
      <c r="G148" s="170"/>
      <c r="H148" s="170"/>
      <c r="I148" s="170"/>
      <c r="J148" s="170"/>
      <c r="K148" s="170"/>
      <c r="L148" s="170"/>
      <c r="M148" s="170"/>
      <c r="N148" s="170"/>
      <c r="O148" s="170"/>
      <c r="P148" s="170"/>
      <c r="Q148" s="170"/>
      <c r="R148" s="171"/>
    </row>
    <row r="149" spans="1:18" ht="22.5" customHeight="1" x14ac:dyDescent="0.15">
      <c r="A149" s="71">
        <v>142</v>
      </c>
      <c r="B149" s="165"/>
      <c r="C149" s="166"/>
      <c r="D149" s="169" t="str">
        <f>IFERROR(VLOOKUP(B149,作品リスト!$A$1:$B$1011,2,0),"")</f>
        <v/>
      </c>
      <c r="E149" s="170"/>
      <c r="F149" s="170"/>
      <c r="G149" s="170"/>
      <c r="H149" s="170"/>
      <c r="I149" s="170"/>
      <c r="J149" s="170"/>
      <c r="K149" s="170"/>
      <c r="L149" s="170"/>
      <c r="M149" s="170"/>
      <c r="N149" s="170"/>
      <c r="O149" s="170"/>
      <c r="P149" s="170"/>
      <c r="Q149" s="170"/>
      <c r="R149" s="171"/>
    </row>
    <row r="150" spans="1:18" ht="22.5" customHeight="1" x14ac:dyDescent="0.15">
      <c r="A150" s="71">
        <v>143</v>
      </c>
      <c r="B150" s="165"/>
      <c r="C150" s="166"/>
      <c r="D150" s="169" t="str">
        <f>IFERROR(VLOOKUP(B150,作品リスト!$A$1:$B$1011,2,0),"")</f>
        <v/>
      </c>
      <c r="E150" s="170"/>
      <c r="F150" s="170"/>
      <c r="G150" s="170"/>
      <c r="H150" s="170"/>
      <c r="I150" s="170"/>
      <c r="J150" s="170"/>
      <c r="K150" s="170"/>
      <c r="L150" s="170"/>
      <c r="M150" s="170"/>
      <c r="N150" s="170"/>
      <c r="O150" s="170"/>
      <c r="P150" s="170"/>
      <c r="Q150" s="170"/>
      <c r="R150" s="171"/>
    </row>
    <row r="151" spans="1:18" ht="22.5" customHeight="1" x14ac:dyDescent="0.15">
      <c r="A151" s="71">
        <v>144</v>
      </c>
      <c r="B151" s="165"/>
      <c r="C151" s="166"/>
      <c r="D151" s="169" t="str">
        <f>IFERROR(VLOOKUP(B151,作品リスト!$A$1:$B$1011,2,0),"")</f>
        <v/>
      </c>
      <c r="E151" s="170"/>
      <c r="F151" s="170"/>
      <c r="G151" s="170"/>
      <c r="H151" s="170"/>
      <c r="I151" s="170"/>
      <c r="J151" s="170"/>
      <c r="K151" s="170"/>
      <c r="L151" s="170"/>
      <c r="M151" s="170"/>
      <c r="N151" s="170"/>
      <c r="O151" s="170"/>
      <c r="P151" s="170"/>
      <c r="Q151" s="170"/>
      <c r="R151" s="171"/>
    </row>
    <row r="152" spans="1:18" ht="22.5" customHeight="1" x14ac:dyDescent="0.15">
      <c r="A152" s="71">
        <v>145</v>
      </c>
      <c r="B152" s="165"/>
      <c r="C152" s="166"/>
      <c r="D152" s="169" t="str">
        <f>IFERROR(VLOOKUP(B152,作品リスト!$A$1:$B$1011,2,0),"")</f>
        <v/>
      </c>
      <c r="E152" s="170"/>
      <c r="F152" s="170"/>
      <c r="G152" s="170"/>
      <c r="H152" s="170"/>
      <c r="I152" s="170"/>
      <c r="J152" s="170"/>
      <c r="K152" s="170"/>
      <c r="L152" s="170"/>
      <c r="M152" s="170"/>
      <c r="N152" s="170"/>
      <c r="O152" s="170"/>
      <c r="P152" s="170"/>
      <c r="Q152" s="170"/>
      <c r="R152" s="171"/>
    </row>
    <row r="153" spans="1:18" ht="22.5" customHeight="1" x14ac:dyDescent="0.15">
      <c r="A153" s="71">
        <v>146</v>
      </c>
      <c r="B153" s="165"/>
      <c r="C153" s="166"/>
      <c r="D153" s="169" t="str">
        <f>IFERROR(VLOOKUP(B153,作品リスト!$A$1:$B$1011,2,0),"")</f>
        <v/>
      </c>
      <c r="E153" s="170"/>
      <c r="F153" s="170"/>
      <c r="G153" s="170"/>
      <c r="H153" s="170"/>
      <c r="I153" s="170"/>
      <c r="J153" s="170"/>
      <c r="K153" s="170"/>
      <c r="L153" s="170"/>
      <c r="M153" s="170"/>
      <c r="N153" s="170"/>
      <c r="O153" s="170"/>
      <c r="P153" s="170"/>
      <c r="Q153" s="170"/>
      <c r="R153" s="171"/>
    </row>
    <row r="154" spans="1:18" ht="22.5" customHeight="1" x14ac:dyDescent="0.15">
      <c r="A154" s="71">
        <v>147</v>
      </c>
      <c r="B154" s="165"/>
      <c r="C154" s="166"/>
      <c r="D154" s="169" t="str">
        <f>IFERROR(VLOOKUP(B154,作品リスト!$A$1:$B$1011,2,0),"")</f>
        <v/>
      </c>
      <c r="E154" s="170"/>
      <c r="F154" s="170"/>
      <c r="G154" s="170"/>
      <c r="H154" s="170"/>
      <c r="I154" s="170"/>
      <c r="J154" s="170"/>
      <c r="K154" s="170"/>
      <c r="L154" s="170"/>
      <c r="M154" s="170"/>
      <c r="N154" s="170"/>
      <c r="O154" s="170"/>
      <c r="P154" s="170"/>
      <c r="Q154" s="170"/>
      <c r="R154" s="171"/>
    </row>
    <row r="155" spans="1:18" ht="22.5" customHeight="1" x14ac:dyDescent="0.15">
      <c r="A155" s="71">
        <v>148</v>
      </c>
      <c r="B155" s="165"/>
      <c r="C155" s="166"/>
      <c r="D155" s="169" t="str">
        <f>IFERROR(VLOOKUP(B155,作品リスト!$A$1:$B$1011,2,0),"")</f>
        <v/>
      </c>
      <c r="E155" s="170"/>
      <c r="F155" s="170"/>
      <c r="G155" s="170"/>
      <c r="H155" s="170"/>
      <c r="I155" s="170"/>
      <c r="J155" s="170"/>
      <c r="K155" s="170"/>
      <c r="L155" s="170"/>
      <c r="M155" s="170"/>
      <c r="N155" s="170"/>
      <c r="O155" s="170"/>
      <c r="P155" s="170"/>
      <c r="Q155" s="170"/>
      <c r="R155" s="171"/>
    </row>
    <row r="156" spans="1:18" ht="22.5" customHeight="1" x14ac:dyDescent="0.15">
      <c r="A156" s="71">
        <v>149</v>
      </c>
      <c r="B156" s="165"/>
      <c r="C156" s="166"/>
      <c r="D156" s="169" t="str">
        <f>IFERROR(VLOOKUP(B156,作品リスト!$A$1:$B$1011,2,0),"")</f>
        <v/>
      </c>
      <c r="E156" s="170"/>
      <c r="F156" s="170"/>
      <c r="G156" s="170"/>
      <c r="H156" s="170"/>
      <c r="I156" s="170"/>
      <c r="J156" s="170"/>
      <c r="K156" s="170"/>
      <c r="L156" s="170"/>
      <c r="M156" s="170"/>
      <c r="N156" s="170"/>
      <c r="O156" s="170"/>
      <c r="P156" s="170"/>
      <c r="Q156" s="170"/>
      <c r="R156" s="171"/>
    </row>
    <row r="157" spans="1:18" ht="22.5" customHeight="1" x14ac:dyDescent="0.15">
      <c r="A157" s="71">
        <v>150</v>
      </c>
      <c r="B157" s="165"/>
      <c r="C157" s="166"/>
      <c r="D157" s="169" t="str">
        <f>IFERROR(VLOOKUP(B157,作品リスト!$A$1:$B$1011,2,0),"")</f>
        <v/>
      </c>
      <c r="E157" s="170"/>
      <c r="F157" s="170"/>
      <c r="G157" s="170"/>
      <c r="H157" s="170"/>
      <c r="I157" s="170"/>
      <c r="J157" s="170"/>
      <c r="K157" s="170"/>
      <c r="L157" s="170"/>
      <c r="M157" s="170"/>
      <c r="N157" s="170"/>
      <c r="O157" s="170"/>
      <c r="P157" s="170"/>
      <c r="Q157" s="170"/>
      <c r="R157" s="171"/>
    </row>
    <row r="158" spans="1:18" ht="22.5" customHeight="1" x14ac:dyDescent="0.15">
      <c r="A158" s="71">
        <v>151</v>
      </c>
      <c r="B158" s="165"/>
      <c r="C158" s="166"/>
      <c r="D158" s="169" t="str">
        <f>IFERROR(VLOOKUP(B158,作品リスト!$A$1:$B$1011,2,0),"")</f>
        <v/>
      </c>
      <c r="E158" s="170"/>
      <c r="F158" s="170"/>
      <c r="G158" s="170"/>
      <c r="H158" s="170"/>
      <c r="I158" s="170"/>
      <c r="J158" s="170"/>
      <c r="K158" s="170"/>
      <c r="L158" s="170"/>
      <c r="M158" s="170"/>
      <c r="N158" s="170"/>
      <c r="O158" s="170"/>
      <c r="P158" s="170"/>
      <c r="Q158" s="170"/>
      <c r="R158" s="171"/>
    </row>
    <row r="159" spans="1:18" ht="22.5" customHeight="1" x14ac:dyDescent="0.15">
      <c r="A159" s="71">
        <v>152</v>
      </c>
      <c r="B159" s="165"/>
      <c r="C159" s="166"/>
      <c r="D159" s="169" t="str">
        <f>IFERROR(VLOOKUP(B159,作品リスト!$A$1:$B$1011,2,0),"")</f>
        <v/>
      </c>
      <c r="E159" s="170"/>
      <c r="F159" s="170"/>
      <c r="G159" s="170"/>
      <c r="H159" s="170"/>
      <c r="I159" s="170"/>
      <c r="J159" s="170"/>
      <c r="K159" s="170"/>
      <c r="L159" s="170"/>
      <c r="M159" s="170"/>
      <c r="N159" s="170"/>
      <c r="O159" s="170"/>
      <c r="P159" s="170"/>
      <c r="Q159" s="170"/>
      <c r="R159" s="171"/>
    </row>
    <row r="160" spans="1:18" ht="22.5" customHeight="1" x14ac:dyDescent="0.15">
      <c r="A160" s="71">
        <v>153</v>
      </c>
      <c r="B160" s="165"/>
      <c r="C160" s="166"/>
      <c r="D160" s="169" t="str">
        <f>IFERROR(VLOOKUP(B160,作品リスト!$A$1:$B$1011,2,0),"")</f>
        <v/>
      </c>
      <c r="E160" s="170"/>
      <c r="F160" s="170"/>
      <c r="G160" s="170"/>
      <c r="H160" s="170"/>
      <c r="I160" s="170"/>
      <c r="J160" s="170"/>
      <c r="K160" s="170"/>
      <c r="L160" s="170"/>
      <c r="M160" s="170"/>
      <c r="N160" s="170"/>
      <c r="O160" s="170"/>
      <c r="P160" s="170"/>
      <c r="Q160" s="170"/>
      <c r="R160" s="171"/>
    </row>
    <row r="161" spans="1:18" ht="22.5" customHeight="1" x14ac:dyDescent="0.15">
      <c r="A161" s="71">
        <v>154</v>
      </c>
      <c r="B161" s="165"/>
      <c r="C161" s="166"/>
      <c r="D161" s="169" t="str">
        <f>IFERROR(VLOOKUP(B161,作品リスト!$A$1:$B$1011,2,0),"")</f>
        <v/>
      </c>
      <c r="E161" s="170"/>
      <c r="F161" s="170"/>
      <c r="G161" s="170"/>
      <c r="H161" s="170"/>
      <c r="I161" s="170"/>
      <c r="J161" s="170"/>
      <c r="K161" s="170"/>
      <c r="L161" s="170"/>
      <c r="M161" s="170"/>
      <c r="N161" s="170"/>
      <c r="O161" s="170"/>
      <c r="P161" s="170"/>
      <c r="Q161" s="170"/>
      <c r="R161" s="171"/>
    </row>
    <row r="162" spans="1:18" ht="22.5" customHeight="1" x14ac:dyDescent="0.15">
      <c r="A162" s="71">
        <v>155</v>
      </c>
      <c r="B162" s="165"/>
      <c r="C162" s="166"/>
      <c r="D162" s="169" t="str">
        <f>IFERROR(VLOOKUP(B162,作品リスト!$A$1:$B$1011,2,0),"")</f>
        <v/>
      </c>
      <c r="E162" s="170"/>
      <c r="F162" s="170"/>
      <c r="G162" s="170"/>
      <c r="H162" s="170"/>
      <c r="I162" s="170"/>
      <c r="J162" s="170"/>
      <c r="K162" s="170"/>
      <c r="L162" s="170"/>
      <c r="M162" s="170"/>
      <c r="N162" s="170"/>
      <c r="O162" s="170"/>
      <c r="P162" s="170"/>
      <c r="Q162" s="170"/>
      <c r="R162" s="171"/>
    </row>
    <row r="163" spans="1:18" ht="22.5" customHeight="1" x14ac:dyDescent="0.15">
      <c r="A163" s="71">
        <v>156</v>
      </c>
      <c r="B163" s="165"/>
      <c r="C163" s="166"/>
      <c r="D163" s="169" t="str">
        <f>IFERROR(VLOOKUP(B163,作品リスト!$A$1:$B$1011,2,0),"")</f>
        <v/>
      </c>
      <c r="E163" s="170"/>
      <c r="F163" s="170"/>
      <c r="G163" s="170"/>
      <c r="H163" s="170"/>
      <c r="I163" s="170"/>
      <c r="J163" s="170"/>
      <c r="K163" s="170"/>
      <c r="L163" s="170"/>
      <c r="M163" s="170"/>
      <c r="N163" s="170"/>
      <c r="O163" s="170"/>
      <c r="P163" s="170"/>
      <c r="Q163" s="170"/>
      <c r="R163" s="171"/>
    </row>
    <row r="164" spans="1:18" ht="22.5" customHeight="1" x14ac:dyDescent="0.15">
      <c r="A164" s="71">
        <v>157</v>
      </c>
      <c r="B164" s="165"/>
      <c r="C164" s="166"/>
      <c r="D164" s="169" t="str">
        <f>IFERROR(VLOOKUP(B164,作品リスト!$A$1:$B$1011,2,0),"")</f>
        <v/>
      </c>
      <c r="E164" s="170"/>
      <c r="F164" s="170"/>
      <c r="G164" s="170"/>
      <c r="H164" s="170"/>
      <c r="I164" s="170"/>
      <c r="J164" s="170"/>
      <c r="K164" s="170"/>
      <c r="L164" s="170"/>
      <c r="M164" s="170"/>
      <c r="N164" s="170"/>
      <c r="O164" s="170"/>
      <c r="P164" s="170"/>
      <c r="Q164" s="170"/>
      <c r="R164" s="171"/>
    </row>
    <row r="165" spans="1:18" ht="22.5" customHeight="1" x14ac:dyDescent="0.15">
      <c r="A165" s="71">
        <v>158</v>
      </c>
      <c r="B165" s="165"/>
      <c r="C165" s="166"/>
      <c r="D165" s="169" t="str">
        <f>IFERROR(VLOOKUP(B165,作品リスト!$A$1:$B$1011,2,0),"")</f>
        <v/>
      </c>
      <c r="E165" s="170"/>
      <c r="F165" s="170"/>
      <c r="G165" s="170"/>
      <c r="H165" s="170"/>
      <c r="I165" s="170"/>
      <c r="J165" s="170"/>
      <c r="K165" s="170"/>
      <c r="L165" s="170"/>
      <c r="M165" s="170"/>
      <c r="N165" s="170"/>
      <c r="O165" s="170"/>
      <c r="P165" s="170"/>
      <c r="Q165" s="170"/>
      <c r="R165" s="171"/>
    </row>
    <row r="166" spans="1:18" ht="22.5" customHeight="1" x14ac:dyDescent="0.15">
      <c r="A166" s="71">
        <v>159</v>
      </c>
      <c r="B166" s="165"/>
      <c r="C166" s="166"/>
      <c r="D166" s="169" t="str">
        <f>IFERROR(VLOOKUP(B166,作品リスト!$A$1:$B$1011,2,0),"")</f>
        <v/>
      </c>
      <c r="E166" s="170"/>
      <c r="F166" s="170"/>
      <c r="G166" s="170"/>
      <c r="H166" s="170"/>
      <c r="I166" s="170"/>
      <c r="J166" s="170"/>
      <c r="K166" s="170"/>
      <c r="L166" s="170"/>
      <c r="M166" s="170"/>
      <c r="N166" s="170"/>
      <c r="O166" s="170"/>
      <c r="P166" s="170"/>
      <c r="Q166" s="170"/>
      <c r="R166" s="171"/>
    </row>
    <row r="167" spans="1:18" ht="22.5" customHeight="1" x14ac:dyDescent="0.15">
      <c r="A167" s="71">
        <v>160</v>
      </c>
      <c r="B167" s="165"/>
      <c r="C167" s="166"/>
      <c r="D167" s="169" t="str">
        <f>IFERROR(VLOOKUP(B167,作品リスト!$A$1:$B$1011,2,0),"")</f>
        <v/>
      </c>
      <c r="E167" s="170"/>
      <c r="F167" s="170"/>
      <c r="G167" s="170"/>
      <c r="H167" s="170"/>
      <c r="I167" s="170"/>
      <c r="J167" s="170"/>
      <c r="K167" s="170"/>
      <c r="L167" s="170"/>
      <c r="M167" s="170"/>
      <c r="N167" s="170"/>
      <c r="O167" s="170"/>
      <c r="P167" s="170"/>
      <c r="Q167" s="170"/>
      <c r="R167" s="171"/>
    </row>
    <row r="168" spans="1:18" ht="22.5" customHeight="1" x14ac:dyDescent="0.15">
      <c r="A168" s="71">
        <v>161</v>
      </c>
      <c r="B168" s="165"/>
      <c r="C168" s="166"/>
      <c r="D168" s="169" t="str">
        <f>IFERROR(VLOOKUP(B168,作品リスト!$A$1:$B$1011,2,0),"")</f>
        <v/>
      </c>
      <c r="E168" s="170"/>
      <c r="F168" s="170"/>
      <c r="G168" s="170"/>
      <c r="H168" s="170"/>
      <c r="I168" s="170"/>
      <c r="J168" s="170"/>
      <c r="K168" s="170"/>
      <c r="L168" s="170"/>
      <c r="M168" s="170"/>
      <c r="N168" s="170"/>
      <c r="O168" s="170"/>
      <c r="P168" s="170"/>
      <c r="Q168" s="170"/>
      <c r="R168" s="171"/>
    </row>
    <row r="169" spans="1:18" ht="22.5" customHeight="1" x14ac:dyDescent="0.15">
      <c r="A169" s="71">
        <v>162</v>
      </c>
      <c r="B169" s="165"/>
      <c r="C169" s="166"/>
      <c r="D169" s="169" t="str">
        <f>IFERROR(VLOOKUP(B169,作品リスト!$A$1:$B$1011,2,0),"")</f>
        <v/>
      </c>
      <c r="E169" s="170"/>
      <c r="F169" s="170"/>
      <c r="G169" s="170"/>
      <c r="H169" s="170"/>
      <c r="I169" s="170"/>
      <c r="J169" s="170"/>
      <c r="K169" s="170"/>
      <c r="L169" s="170"/>
      <c r="M169" s="170"/>
      <c r="N169" s="170"/>
      <c r="O169" s="170"/>
      <c r="P169" s="170"/>
      <c r="Q169" s="170"/>
      <c r="R169" s="171"/>
    </row>
    <row r="170" spans="1:18" ht="22.5" customHeight="1" x14ac:dyDescent="0.15">
      <c r="A170" s="71">
        <v>163</v>
      </c>
      <c r="B170" s="165"/>
      <c r="C170" s="166"/>
      <c r="D170" s="169" t="str">
        <f>IFERROR(VLOOKUP(B170,作品リスト!$A$1:$B$1011,2,0),"")</f>
        <v/>
      </c>
      <c r="E170" s="170"/>
      <c r="F170" s="170"/>
      <c r="G170" s="170"/>
      <c r="H170" s="170"/>
      <c r="I170" s="170"/>
      <c r="J170" s="170"/>
      <c r="K170" s="170"/>
      <c r="L170" s="170"/>
      <c r="M170" s="170"/>
      <c r="N170" s="170"/>
      <c r="O170" s="170"/>
      <c r="P170" s="170"/>
      <c r="Q170" s="170"/>
      <c r="R170" s="171"/>
    </row>
    <row r="171" spans="1:18" ht="22.5" customHeight="1" x14ac:dyDescent="0.15">
      <c r="A171" s="71">
        <v>164</v>
      </c>
      <c r="B171" s="165"/>
      <c r="C171" s="166"/>
      <c r="D171" s="169" t="str">
        <f>IFERROR(VLOOKUP(B171,作品リスト!$A$1:$B$1011,2,0),"")</f>
        <v/>
      </c>
      <c r="E171" s="170"/>
      <c r="F171" s="170"/>
      <c r="G171" s="170"/>
      <c r="H171" s="170"/>
      <c r="I171" s="170"/>
      <c r="J171" s="170"/>
      <c r="K171" s="170"/>
      <c r="L171" s="170"/>
      <c r="M171" s="170"/>
      <c r="N171" s="170"/>
      <c r="O171" s="170"/>
      <c r="P171" s="170"/>
      <c r="Q171" s="170"/>
      <c r="R171" s="171"/>
    </row>
    <row r="172" spans="1:18" ht="22.5" customHeight="1" x14ac:dyDescent="0.15">
      <c r="A172" s="71">
        <v>165</v>
      </c>
      <c r="B172" s="165"/>
      <c r="C172" s="166"/>
      <c r="D172" s="169" t="str">
        <f>IFERROR(VLOOKUP(B172,作品リスト!$A$1:$B$1011,2,0),"")</f>
        <v/>
      </c>
      <c r="E172" s="170"/>
      <c r="F172" s="170"/>
      <c r="G172" s="170"/>
      <c r="H172" s="170"/>
      <c r="I172" s="170"/>
      <c r="J172" s="170"/>
      <c r="K172" s="170"/>
      <c r="L172" s="170"/>
      <c r="M172" s="170"/>
      <c r="N172" s="170"/>
      <c r="O172" s="170"/>
      <c r="P172" s="170"/>
      <c r="Q172" s="170"/>
      <c r="R172" s="171"/>
    </row>
    <row r="173" spans="1:18" ht="22.5" customHeight="1" x14ac:dyDescent="0.15">
      <c r="A173" s="71">
        <v>166</v>
      </c>
      <c r="B173" s="165"/>
      <c r="C173" s="166"/>
      <c r="D173" s="169" t="str">
        <f>IFERROR(VLOOKUP(B173,作品リスト!$A$1:$B$1011,2,0),"")</f>
        <v/>
      </c>
      <c r="E173" s="170"/>
      <c r="F173" s="170"/>
      <c r="G173" s="170"/>
      <c r="H173" s="170"/>
      <c r="I173" s="170"/>
      <c r="J173" s="170"/>
      <c r="K173" s="170"/>
      <c r="L173" s="170"/>
      <c r="M173" s="170"/>
      <c r="N173" s="170"/>
      <c r="O173" s="170"/>
      <c r="P173" s="170"/>
      <c r="Q173" s="170"/>
      <c r="R173" s="171"/>
    </row>
    <row r="174" spans="1:18" ht="22.5" customHeight="1" x14ac:dyDescent="0.15">
      <c r="A174" s="71">
        <v>167</v>
      </c>
      <c r="B174" s="165"/>
      <c r="C174" s="166"/>
      <c r="D174" s="169" t="str">
        <f>IFERROR(VLOOKUP(B174,作品リスト!$A$1:$B$1011,2,0),"")</f>
        <v/>
      </c>
      <c r="E174" s="170"/>
      <c r="F174" s="170"/>
      <c r="G174" s="170"/>
      <c r="H174" s="170"/>
      <c r="I174" s="170"/>
      <c r="J174" s="170"/>
      <c r="K174" s="170"/>
      <c r="L174" s="170"/>
      <c r="M174" s="170"/>
      <c r="N174" s="170"/>
      <c r="O174" s="170"/>
      <c r="P174" s="170"/>
      <c r="Q174" s="170"/>
      <c r="R174" s="171"/>
    </row>
    <row r="175" spans="1:18" ht="22.5" customHeight="1" x14ac:dyDescent="0.15">
      <c r="A175" s="71">
        <v>168</v>
      </c>
      <c r="B175" s="165"/>
      <c r="C175" s="166"/>
      <c r="D175" s="169" t="str">
        <f>IFERROR(VLOOKUP(B175,作品リスト!$A$1:$B$1011,2,0),"")</f>
        <v/>
      </c>
      <c r="E175" s="170"/>
      <c r="F175" s="170"/>
      <c r="G175" s="170"/>
      <c r="H175" s="170"/>
      <c r="I175" s="170"/>
      <c r="J175" s="170"/>
      <c r="K175" s="170"/>
      <c r="L175" s="170"/>
      <c r="M175" s="170"/>
      <c r="N175" s="170"/>
      <c r="O175" s="170"/>
      <c r="P175" s="170"/>
      <c r="Q175" s="170"/>
      <c r="R175" s="171"/>
    </row>
    <row r="176" spans="1:18" ht="22.5" customHeight="1" x14ac:dyDescent="0.15">
      <c r="A176" s="71">
        <v>169</v>
      </c>
      <c r="B176" s="165"/>
      <c r="C176" s="166"/>
      <c r="D176" s="169" t="str">
        <f>IFERROR(VLOOKUP(B176,作品リスト!$A$1:$B$1011,2,0),"")</f>
        <v/>
      </c>
      <c r="E176" s="170"/>
      <c r="F176" s="170"/>
      <c r="G176" s="170"/>
      <c r="H176" s="170"/>
      <c r="I176" s="170"/>
      <c r="J176" s="170"/>
      <c r="K176" s="170"/>
      <c r="L176" s="170"/>
      <c r="M176" s="170"/>
      <c r="N176" s="170"/>
      <c r="O176" s="170"/>
      <c r="P176" s="170"/>
      <c r="Q176" s="170"/>
      <c r="R176" s="171"/>
    </row>
    <row r="177" spans="1:18" ht="22.5" customHeight="1" x14ac:dyDescent="0.15">
      <c r="A177" s="71">
        <v>170</v>
      </c>
      <c r="B177" s="165"/>
      <c r="C177" s="166"/>
      <c r="D177" s="169" t="str">
        <f>IFERROR(VLOOKUP(B177,作品リスト!$A$1:$B$1011,2,0),"")</f>
        <v/>
      </c>
      <c r="E177" s="170"/>
      <c r="F177" s="170"/>
      <c r="G177" s="170"/>
      <c r="H177" s="170"/>
      <c r="I177" s="170"/>
      <c r="J177" s="170"/>
      <c r="K177" s="170"/>
      <c r="L177" s="170"/>
      <c r="M177" s="170"/>
      <c r="N177" s="170"/>
      <c r="O177" s="170"/>
      <c r="P177" s="170"/>
      <c r="Q177" s="170"/>
      <c r="R177" s="171"/>
    </row>
    <row r="178" spans="1:18" ht="22.5" customHeight="1" x14ac:dyDescent="0.15">
      <c r="A178" s="71">
        <v>171</v>
      </c>
      <c r="B178" s="165"/>
      <c r="C178" s="166"/>
      <c r="D178" s="169" t="str">
        <f>IFERROR(VLOOKUP(B178,作品リスト!$A$1:$B$1011,2,0),"")</f>
        <v/>
      </c>
      <c r="E178" s="170"/>
      <c r="F178" s="170"/>
      <c r="G178" s="170"/>
      <c r="H178" s="170"/>
      <c r="I178" s="170"/>
      <c r="J178" s="170"/>
      <c r="K178" s="170"/>
      <c r="L178" s="170"/>
      <c r="M178" s="170"/>
      <c r="N178" s="170"/>
      <c r="O178" s="170"/>
      <c r="P178" s="170"/>
      <c r="Q178" s="170"/>
      <c r="R178" s="171"/>
    </row>
    <row r="179" spans="1:18" ht="22.5" customHeight="1" x14ac:dyDescent="0.15">
      <c r="A179" s="71">
        <v>172</v>
      </c>
      <c r="B179" s="165"/>
      <c r="C179" s="166"/>
      <c r="D179" s="169" t="str">
        <f>IFERROR(VLOOKUP(B179,作品リスト!$A$1:$B$1011,2,0),"")</f>
        <v/>
      </c>
      <c r="E179" s="170"/>
      <c r="F179" s="170"/>
      <c r="G179" s="170"/>
      <c r="H179" s="170"/>
      <c r="I179" s="170"/>
      <c r="J179" s="170"/>
      <c r="K179" s="170"/>
      <c r="L179" s="170"/>
      <c r="M179" s="170"/>
      <c r="N179" s="170"/>
      <c r="O179" s="170"/>
      <c r="P179" s="170"/>
      <c r="Q179" s="170"/>
      <c r="R179" s="171"/>
    </row>
    <row r="180" spans="1:18" ht="22.5" customHeight="1" x14ac:dyDescent="0.15">
      <c r="A180" s="71">
        <v>173</v>
      </c>
      <c r="B180" s="165"/>
      <c r="C180" s="166"/>
      <c r="D180" s="169" t="str">
        <f>IFERROR(VLOOKUP(B180,作品リスト!$A$1:$B$1011,2,0),"")</f>
        <v/>
      </c>
      <c r="E180" s="170"/>
      <c r="F180" s="170"/>
      <c r="G180" s="170"/>
      <c r="H180" s="170"/>
      <c r="I180" s="170"/>
      <c r="J180" s="170"/>
      <c r="K180" s="170"/>
      <c r="L180" s="170"/>
      <c r="M180" s="170"/>
      <c r="N180" s="170"/>
      <c r="O180" s="170"/>
      <c r="P180" s="170"/>
      <c r="Q180" s="170"/>
      <c r="R180" s="171"/>
    </row>
    <row r="181" spans="1:18" ht="22.5" customHeight="1" x14ac:dyDescent="0.15">
      <c r="A181" s="71">
        <v>174</v>
      </c>
      <c r="B181" s="165"/>
      <c r="C181" s="166"/>
      <c r="D181" s="169" t="str">
        <f>IFERROR(VLOOKUP(B181,作品リスト!$A$1:$B$1011,2,0),"")</f>
        <v/>
      </c>
      <c r="E181" s="170"/>
      <c r="F181" s="170"/>
      <c r="G181" s="170"/>
      <c r="H181" s="170"/>
      <c r="I181" s="170"/>
      <c r="J181" s="170"/>
      <c r="K181" s="170"/>
      <c r="L181" s="170"/>
      <c r="M181" s="170"/>
      <c r="N181" s="170"/>
      <c r="O181" s="170"/>
      <c r="P181" s="170"/>
      <c r="Q181" s="170"/>
      <c r="R181" s="171"/>
    </row>
    <row r="182" spans="1:18" ht="22.5" customHeight="1" x14ac:dyDescent="0.15">
      <c r="A182" s="71">
        <v>175</v>
      </c>
      <c r="B182" s="165"/>
      <c r="C182" s="166"/>
      <c r="D182" s="169" t="str">
        <f>IFERROR(VLOOKUP(B182,作品リスト!$A$1:$B$1011,2,0),"")</f>
        <v/>
      </c>
      <c r="E182" s="170"/>
      <c r="F182" s="170"/>
      <c r="G182" s="170"/>
      <c r="H182" s="170"/>
      <c r="I182" s="170"/>
      <c r="J182" s="170"/>
      <c r="K182" s="170"/>
      <c r="L182" s="170"/>
      <c r="M182" s="170"/>
      <c r="N182" s="170"/>
      <c r="O182" s="170"/>
      <c r="P182" s="170"/>
      <c r="Q182" s="170"/>
      <c r="R182" s="171"/>
    </row>
    <row r="183" spans="1:18" ht="22.5" customHeight="1" x14ac:dyDescent="0.15">
      <c r="A183" s="71">
        <v>176</v>
      </c>
      <c r="B183" s="165"/>
      <c r="C183" s="166"/>
      <c r="D183" s="169" t="str">
        <f>IFERROR(VLOOKUP(B183,作品リスト!$A$1:$B$1011,2,0),"")</f>
        <v/>
      </c>
      <c r="E183" s="170"/>
      <c r="F183" s="170"/>
      <c r="G183" s="170"/>
      <c r="H183" s="170"/>
      <c r="I183" s="170"/>
      <c r="J183" s="170"/>
      <c r="K183" s="170"/>
      <c r="L183" s="170"/>
      <c r="M183" s="170"/>
      <c r="N183" s="170"/>
      <c r="O183" s="170"/>
      <c r="P183" s="170"/>
      <c r="Q183" s="170"/>
      <c r="R183" s="171"/>
    </row>
    <row r="184" spans="1:18" ht="22.5" customHeight="1" x14ac:dyDescent="0.15">
      <c r="A184" s="71">
        <v>177</v>
      </c>
      <c r="B184" s="165"/>
      <c r="C184" s="166"/>
      <c r="D184" s="169" t="str">
        <f>IFERROR(VLOOKUP(B184,作品リスト!$A$1:$B$1011,2,0),"")</f>
        <v/>
      </c>
      <c r="E184" s="170"/>
      <c r="F184" s="170"/>
      <c r="G184" s="170"/>
      <c r="H184" s="170"/>
      <c r="I184" s="170"/>
      <c r="J184" s="170"/>
      <c r="K184" s="170"/>
      <c r="L184" s="170"/>
      <c r="M184" s="170"/>
      <c r="N184" s="170"/>
      <c r="O184" s="170"/>
      <c r="P184" s="170"/>
      <c r="Q184" s="170"/>
      <c r="R184" s="171"/>
    </row>
    <row r="185" spans="1:18" ht="22.5" customHeight="1" x14ac:dyDescent="0.15">
      <c r="A185" s="71">
        <v>178</v>
      </c>
      <c r="B185" s="165"/>
      <c r="C185" s="166"/>
      <c r="D185" s="169" t="str">
        <f>IFERROR(VLOOKUP(B185,作品リスト!$A$1:$B$1011,2,0),"")</f>
        <v/>
      </c>
      <c r="E185" s="170"/>
      <c r="F185" s="170"/>
      <c r="G185" s="170"/>
      <c r="H185" s="170"/>
      <c r="I185" s="170"/>
      <c r="J185" s="170"/>
      <c r="K185" s="170"/>
      <c r="L185" s="170"/>
      <c r="M185" s="170"/>
      <c r="N185" s="170"/>
      <c r="O185" s="170"/>
      <c r="P185" s="170"/>
      <c r="Q185" s="170"/>
      <c r="R185" s="171"/>
    </row>
    <row r="186" spans="1:18" ht="22.5" customHeight="1" x14ac:dyDescent="0.15">
      <c r="A186" s="71">
        <v>179</v>
      </c>
      <c r="B186" s="165"/>
      <c r="C186" s="166"/>
      <c r="D186" s="169" t="str">
        <f>IFERROR(VLOOKUP(B186,作品リスト!$A$1:$B$1011,2,0),"")</f>
        <v/>
      </c>
      <c r="E186" s="170"/>
      <c r="F186" s="170"/>
      <c r="G186" s="170"/>
      <c r="H186" s="170"/>
      <c r="I186" s="170"/>
      <c r="J186" s="170"/>
      <c r="K186" s="170"/>
      <c r="L186" s="170"/>
      <c r="M186" s="170"/>
      <c r="N186" s="170"/>
      <c r="O186" s="170"/>
      <c r="P186" s="170"/>
      <c r="Q186" s="170"/>
      <c r="R186" s="171"/>
    </row>
    <row r="187" spans="1:18" ht="22.5" customHeight="1" x14ac:dyDescent="0.15">
      <c r="A187" s="71">
        <v>180</v>
      </c>
      <c r="B187" s="165"/>
      <c r="C187" s="166"/>
      <c r="D187" s="169" t="str">
        <f>IFERROR(VLOOKUP(B187,作品リスト!$A$1:$B$1011,2,0),"")</f>
        <v/>
      </c>
      <c r="E187" s="170"/>
      <c r="F187" s="170"/>
      <c r="G187" s="170"/>
      <c r="H187" s="170"/>
      <c r="I187" s="170"/>
      <c r="J187" s="170"/>
      <c r="K187" s="170"/>
      <c r="L187" s="170"/>
      <c r="M187" s="170"/>
      <c r="N187" s="170"/>
      <c r="O187" s="170"/>
      <c r="P187" s="170"/>
      <c r="Q187" s="170"/>
      <c r="R187" s="171"/>
    </row>
    <row r="188" spans="1:18" ht="22.5" customHeight="1" x14ac:dyDescent="0.15">
      <c r="A188" s="71">
        <v>181</v>
      </c>
      <c r="B188" s="165"/>
      <c r="C188" s="166"/>
      <c r="D188" s="169" t="str">
        <f>IFERROR(VLOOKUP(B188,作品リスト!$A$1:$B$1011,2,0),"")</f>
        <v/>
      </c>
      <c r="E188" s="170"/>
      <c r="F188" s="170"/>
      <c r="G188" s="170"/>
      <c r="H188" s="170"/>
      <c r="I188" s="170"/>
      <c r="J188" s="170"/>
      <c r="K188" s="170"/>
      <c r="L188" s="170"/>
      <c r="M188" s="170"/>
      <c r="N188" s="170"/>
      <c r="O188" s="170"/>
      <c r="P188" s="170"/>
      <c r="Q188" s="170"/>
      <c r="R188" s="171"/>
    </row>
    <row r="189" spans="1:18" ht="22.5" customHeight="1" x14ac:dyDescent="0.15">
      <c r="A189" s="71">
        <v>182</v>
      </c>
      <c r="B189" s="165"/>
      <c r="C189" s="166"/>
      <c r="D189" s="169" t="str">
        <f>IFERROR(VLOOKUP(B189,作品リスト!$A$1:$B$1011,2,0),"")</f>
        <v/>
      </c>
      <c r="E189" s="170"/>
      <c r="F189" s="170"/>
      <c r="G189" s="170"/>
      <c r="H189" s="170"/>
      <c r="I189" s="170"/>
      <c r="J189" s="170"/>
      <c r="K189" s="170"/>
      <c r="L189" s="170"/>
      <c r="M189" s="170"/>
      <c r="N189" s="170"/>
      <c r="O189" s="170"/>
      <c r="P189" s="170"/>
      <c r="Q189" s="170"/>
      <c r="R189" s="171"/>
    </row>
    <row r="190" spans="1:18" ht="22.5" customHeight="1" x14ac:dyDescent="0.15">
      <c r="A190" s="71">
        <v>183</v>
      </c>
      <c r="B190" s="165"/>
      <c r="C190" s="166"/>
      <c r="D190" s="169" t="str">
        <f>IFERROR(VLOOKUP(B190,作品リスト!$A$1:$B$1011,2,0),"")</f>
        <v/>
      </c>
      <c r="E190" s="170"/>
      <c r="F190" s="170"/>
      <c r="G190" s="170"/>
      <c r="H190" s="170"/>
      <c r="I190" s="170"/>
      <c r="J190" s="170"/>
      <c r="K190" s="170"/>
      <c r="L190" s="170"/>
      <c r="M190" s="170"/>
      <c r="N190" s="170"/>
      <c r="O190" s="170"/>
      <c r="P190" s="170"/>
      <c r="Q190" s="170"/>
      <c r="R190" s="171"/>
    </row>
    <row r="191" spans="1:18" ht="22.5" customHeight="1" x14ac:dyDescent="0.15">
      <c r="A191" s="71">
        <v>184</v>
      </c>
      <c r="B191" s="165"/>
      <c r="C191" s="166"/>
      <c r="D191" s="169" t="str">
        <f>IFERROR(VLOOKUP(B191,作品リスト!$A$1:$B$1011,2,0),"")</f>
        <v/>
      </c>
      <c r="E191" s="170"/>
      <c r="F191" s="170"/>
      <c r="G191" s="170"/>
      <c r="H191" s="170"/>
      <c r="I191" s="170"/>
      <c r="J191" s="170"/>
      <c r="K191" s="170"/>
      <c r="L191" s="170"/>
      <c r="M191" s="170"/>
      <c r="N191" s="170"/>
      <c r="O191" s="170"/>
      <c r="P191" s="170"/>
      <c r="Q191" s="170"/>
      <c r="R191" s="171"/>
    </row>
    <row r="192" spans="1:18" ht="22.5" customHeight="1" x14ac:dyDescent="0.15">
      <c r="A192" s="71">
        <v>185</v>
      </c>
      <c r="B192" s="165"/>
      <c r="C192" s="166"/>
      <c r="D192" s="169" t="str">
        <f>IFERROR(VLOOKUP(B192,作品リスト!$A$1:$B$1011,2,0),"")</f>
        <v/>
      </c>
      <c r="E192" s="170"/>
      <c r="F192" s="170"/>
      <c r="G192" s="170"/>
      <c r="H192" s="170"/>
      <c r="I192" s="170"/>
      <c r="J192" s="170"/>
      <c r="K192" s="170"/>
      <c r="L192" s="170"/>
      <c r="M192" s="170"/>
      <c r="N192" s="170"/>
      <c r="O192" s="170"/>
      <c r="P192" s="170"/>
      <c r="Q192" s="170"/>
      <c r="R192" s="171"/>
    </row>
    <row r="193" spans="1:18" ht="22.5" customHeight="1" x14ac:dyDescent="0.15">
      <c r="A193" s="71">
        <v>186</v>
      </c>
      <c r="B193" s="165"/>
      <c r="C193" s="166"/>
      <c r="D193" s="169" t="str">
        <f>IFERROR(VLOOKUP(B193,作品リスト!$A$1:$B$1011,2,0),"")</f>
        <v/>
      </c>
      <c r="E193" s="170"/>
      <c r="F193" s="170"/>
      <c r="G193" s="170"/>
      <c r="H193" s="170"/>
      <c r="I193" s="170"/>
      <c r="J193" s="170"/>
      <c r="K193" s="170"/>
      <c r="L193" s="170"/>
      <c r="M193" s="170"/>
      <c r="N193" s="170"/>
      <c r="O193" s="170"/>
      <c r="P193" s="170"/>
      <c r="Q193" s="170"/>
      <c r="R193" s="171"/>
    </row>
    <row r="194" spans="1:18" ht="22.5" customHeight="1" x14ac:dyDescent="0.15">
      <c r="A194" s="71">
        <v>187</v>
      </c>
      <c r="B194" s="165"/>
      <c r="C194" s="166"/>
      <c r="D194" s="169" t="str">
        <f>IFERROR(VLOOKUP(B194,作品リスト!$A$1:$B$1011,2,0),"")</f>
        <v/>
      </c>
      <c r="E194" s="170"/>
      <c r="F194" s="170"/>
      <c r="G194" s="170"/>
      <c r="H194" s="170"/>
      <c r="I194" s="170"/>
      <c r="J194" s="170"/>
      <c r="K194" s="170"/>
      <c r="L194" s="170"/>
      <c r="M194" s="170"/>
      <c r="N194" s="170"/>
      <c r="O194" s="170"/>
      <c r="P194" s="170"/>
      <c r="Q194" s="170"/>
      <c r="R194" s="171"/>
    </row>
    <row r="195" spans="1:18" ht="22.5" customHeight="1" x14ac:dyDescent="0.15">
      <c r="A195" s="71">
        <v>188</v>
      </c>
      <c r="B195" s="165"/>
      <c r="C195" s="166"/>
      <c r="D195" s="169" t="str">
        <f>IFERROR(VLOOKUP(B195,作品リスト!$A$1:$B$1011,2,0),"")</f>
        <v/>
      </c>
      <c r="E195" s="170"/>
      <c r="F195" s="170"/>
      <c r="G195" s="170"/>
      <c r="H195" s="170"/>
      <c r="I195" s="170"/>
      <c r="J195" s="170"/>
      <c r="K195" s="170"/>
      <c r="L195" s="170"/>
      <c r="M195" s="170"/>
      <c r="N195" s="170"/>
      <c r="O195" s="170"/>
      <c r="P195" s="170"/>
      <c r="Q195" s="170"/>
      <c r="R195" s="171"/>
    </row>
    <row r="196" spans="1:18" ht="22.5" customHeight="1" x14ac:dyDescent="0.15">
      <c r="A196" s="71">
        <v>189</v>
      </c>
      <c r="B196" s="165"/>
      <c r="C196" s="166"/>
      <c r="D196" s="169" t="str">
        <f>IFERROR(VLOOKUP(B196,作品リスト!$A$1:$B$1011,2,0),"")</f>
        <v/>
      </c>
      <c r="E196" s="170"/>
      <c r="F196" s="170"/>
      <c r="G196" s="170"/>
      <c r="H196" s="170"/>
      <c r="I196" s="170"/>
      <c r="J196" s="170"/>
      <c r="K196" s="170"/>
      <c r="L196" s="170"/>
      <c r="M196" s="170"/>
      <c r="N196" s="170"/>
      <c r="O196" s="170"/>
      <c r="P196" s="170"/>
      <c r="Q196" s="170"/>
      <c r="R196" s="171"/>
    </row>
    <row r="197" spans="1:18" ht="22.5" customHeight="1" x14ac:dyDescent="0.15">
      <c r="A197" s="71">
        <v>190</v>
      </c>
      <c r="B197" s="165"/>
      <c r="C197" s="166"/>
      <c r="D197" s="169" t="str">
        <f>IFERROR(VLOOKUP(B197,作品リスト!$A$1:$B$1011,2,0),"")</f>
        <v/>
      </c>
      <c r="E197" s="170"/>
      <c r="F197" s="170"/>
      <c r="G197" s="170"/>
      <c r="H197" s="170"/>
      <c r="I197" s="170"/>
      <c r="J197" s="170"/>
      <c r="K197" s="170"/>
      <c r="L197" s="170"/>
      <c r="M197" s="170"/>
      <c r="N197" s="170"/>
      <c r="O197" s="170"/>
      <c r="P197" s="170"/>
      <c r="Q197" s="170"/>
      <c r="R197" s="171"/>
    </row>
    <row r="198" spans="1:18" ht="22.5" customHeight="1" x14ac:dyDescent="0.15">
      <c r="A198" s="71">
        <v>191</v>
      </c>
      <c r="B198" s="165"/>
      <c r="C198" s="166"/>
      <c r="D198" s="169" t="str">
        <f>IFERROR(VLOOKUP(B198,作品リスト!$A$1:$B$1011,2,0),"")</f>
        <v/>
      </c>
      <c r="E198" s="170"/>
      <c r="F198" s="170"/>
      <c r="G198" s="170"/>
      <c r="H198" s="170"/>
      <c r="I198" s="170"/>
      <c r="J198" s="170"/>
      <c r="K198" s="170"/>
      <c r="L198" s="170"/>
      <c r="M198" s="170"/>
      <c r="N198" s="170"/>
      <c r="O198" s="170"/>
      <c r="P198" s="170"/>
      <c r="Q198" s="170"/>
      <c r="R198" s="171"/>
    </row>
    <row r="199" spans="1:18" ht="22.5" customHeight="1" x14ac:dyDescent="0.15">
      <c r="A199" s="71">
        <v>192</v>
      </c>
      <c r="B199" s="165"/>
      <c r="C199" s="166"/>
      <c r="D199" s="169" t="str">
        <f>IFERROR(VLOOKUP(B199,作品リスト!$A$1:$B$1011,2,0),"")</f>
        <v/>
      </c>
      <c r="E199" s="170"/>
      <c r="F199" s="170"/>
      <c r="G199" s="170"/>
      <c r="H199" s="170"/>
      <c r="I199" s="170"/>
      <c r="J199" s="170"/>
      <c r="K199" s="170"/>
      <c r="L199" s="170"/>
      <c r="M199" s="170"/>
      <c r="N199" s="170"/>
      <c r="O199" s="170"/>
      <c r="P199" s="170"/>
      <c r="Q199" s="170"/>
      <c r="R199" s="171"/>
    </row>
    <row r="200" spans="1:18" ht="22.5" customHeight="1" x14ac:dyDescent="0.15">
      <c r="A200" s="71">
        <v>193</v>
      </c>
      <c r="B200" s="165"/>
      <c r="C200" s="166"/>
      <c r="D200" s="169" t="str">
        <f>IFERROR(VLOOKUP(B200,作品リスト!$A$1:$B$1011,2,0),"")</f>
        <v/>
      </c>
      <c r="E200" s="170"/>
      <c r="F200" s="170"/>
      <c r="G200" s="170"/>
      <c r="H200" s="170"/>
      <c r="I200" s="170"/>
      <c r="J200" s="170"/>
      <c r="K200" s="170"/>
      <c r="L200" s="170"/>
      <c r="M200" s="170"/>
      <c r="N200" s="170"/>
      <c r="O200" s="170"/>
      <c r="P200" s="170"/>
      <c r="Q200" s="170"/>
      <c r="R200" s="171"/>
    </row>
    <row r="201" spans="1:18" ht="22.5" customHeight="1" x14ac:dyDescent="0.15">
      <c r="A201" s="71">
        <v>194</v>
      </c>
      <c r="B201" s="165"/>
      <c r="C201" s="166"/>
      <c r="D201" s="169" t="str">
        <f>IFERROR(VLOOKUP(B201,作品リスト!$A$1:$B$1011,2,0),"")</f>
        <v/>
      </c>
      <c r="E201" s="170"/>
      <c r="F201" s="170"/>
      <c r="G201" s="170"/>
      <c r="H201" s="170"/>
      <c r="I201" s="170"/>
      <c r="J201" s="170"/>
      <c r="K201" s="170"/>
      <c r="L201" s="170"/>
      <c r="M201" s="170"/>
      <c r="N201" s="170"/>
      <c r="O201" s="170"/>
      <c r="P201" s="170"/>
      <c r="Q201" s="170"/>
      <c r="R201" s="171"/>
    </row>
    <row r="202" spans="1:18" ht="22.5" customHeight="1" x14ac:dyDescent="0.15">
      <c r="A202" s="71">
        <v>195</v>
      </c>
      <c r="B202" s="165"/>
      <c r="C202" s="166"/>
      <c r="D202" s="169" t="str">
        <f>IFERROR(VLOOKUP(B202,作品リスト!$A$1:$B$1011,2,0),"")</f>
        <v/>
      </c>
      <c r="E202" s="170"/>
      <c r="F202" s="170"/>
      <c r="G202" s="170"/>
      <c r="H202" s="170"/>
      <c r="I202" s="170"/>
      <c r="J202" s="170"/>
      <c r="K202" s="170"/>
      <c r="L202" s="170"/>
      <c r="M202" s="170"/>
      <c r="N202" s="170"/>
      <c r="O202" s="170"/>
      <c r="P202" s="170"/>
      <c r="Q202" s="170"/>
      <c r="R202" s="171"/>
    </row>
    <row r="203" spans="1:18" ht="22.5" customHeight="1" x14ac:dyDescent="0.15">
      <c r="A203" s="71">
        <v>196</v>
      </c>
      <c r="B203" s="165"/>
      <c r="C203" s="166"/>
      <c r="D203" s="169" t="str">
        <f>IFERROR(VLOOKUP(B203,作品リスト!$A$1:$B$1011,2,0),"")</f>
        <v/>
      </c>
      <c r="E203" s="170"/>
      <c r="F203" s="170"/>
      <c r="G203" s="170"/>
      <c r="H203" s="170"/>
      <c r="I203" s="170"/>
      <c r="J203" s="170"/>
      <c r="K203" s="170"/>
      <c r="L203" s="170"/>
      <c r="M203" s="170"/>
      <c r="N203" s="170"/>
      <c r="O203" s="170"/>
      <c r="P203" s="170"/>
      <c r="Q203" s="170"/>
      <c r="R203" s="171"/>
    </row>
    <row r="204" spans="1:18" ht="22.5" customHeight="1" x14ac:dyDescent="0.15">
      <c r="A204" s="71">
        <v>197</v>
      </c>
      <c r="B204" s="165"/>
      <c r="C204" s="166"/>
      <c r="D204" s="169" t="str">
        <f>IFERROR(VLOOKUP(B204,作品リスト!$A$1:$B$1011,2,0),"")</f>
        <v/>
      </c>
      <c r="E204" s="170"/>
      <c r="F204" s="170"/>
      <c r="G204" s="170"/>
      <c r="H204" s="170"/>
      <c r="I204" s="170"/>
      <c r="J204" s="170"/>
      <c r="K204" s="170"/>
      <c r="L204" s="170"/>
      <c r="M204" s="170"/>
      <c r="N204" s="170"/>
      <c r="O204" s="170"/>
      <c r="P204" s="170"/>
      <c r="Q204" s="170"/>
      <c r="R204" s="171"/>
    </row>
    <row r="205" spans="1:18" ht="22.5" customHeight="1" x14ac:dyDescent="0.15">
      <c r="A205" s="71">
        <v>198</v>
      </c>
      <c r="B205" s="165"/>
      <c r="C205" s="166"/>
      <c r="D205" s="169" t="str">
        <f>IFERROR(VLOOKUP(B205,作品リスト!$A$1:$B$1011,2,0),"")</f>
        <v/>
      </c>
      <c r="E205" s="170"/>
      <c r="F205" s="170"/>
      <c r="G205" s="170"/>
      <c r="H205" s="170"/>
      <c r="I205" s="170"/>
      <c r="J205" s="170"/>
      <c r="K205" s="170"/>
      <c r="L205" s="170"/>
      <c r="M205" s="170"/>
      <c r="N205" s="170"/>
      <c r="O205" s="170"/>
      <c r="P205" s="170"/>
      <c r="Q205" s="170"/>
      <c r="R205" s="171"/>
    </row>
    <row r="206" spans="1:18" ht="22.5" customHeight="1" x14ac:dyDescent="0.15">
      <c r="A206" s="71">
        <v>199</v>
      </c>
      <c r="B206" s="165"/>
      <c r="C206" s="166"/>
      <c r="D206" s="169" t="str">
        <f>IFERROR(VLOOKUP(B206,作品リスト!$A$1:$B$1011,2,0),"")</f>
        <v/>
      </c>
      <c r="E206" s="170"/>
      <c r="F206" s="170"/>
      <c r="G206" s="170"/>
      <c r="H206" s="170"/>
      <c r="I206" s="170"/>
      <c r="J206" s="170"/>
      <c r="K206" s="170"/>
      <c r="L206" s="170"/>
      <c r="M206" s="170"/>
      <c r="N206" s="170"/>
      <c r="O206" s="170"/>
      <c r="P206" s="170"/>
      <c r="Q206" s="170"/>
      <c r="R206" s="171"/>
    </row>
    <row r="207" spans="1:18" ht="22.5" customHeight="1" x14ac:dyDescent="0.15">
      <c r="A207" s="71">
        <v>200</v>
      </c>
      <c r="B207" s="165"/>
      <c r="C207" s="166"/>
      <c r="D207" s="169" t="str">
        <f>IFERROR(VLOOKUP(B207,作品リスト!$A$1:$B$1011,2,0),"")</f>
        <v/>
      </c>
      <c r="E207" s="170"/>
      <c r="F207" s="170"/>
      <c r="G207" s="170"/>
      <c r="H207" s="170"/>
      <c r="I207" s="170"/>
      <c r="J207" s="170"/>
      <c r="K207" s="170"/>
      <c r="L207" s="170"/>
      <c r="M207" s="170"/>
      <c r="N207" s="170"/>
      <c r="O207" s="170"/>
      <c r="P207" s="170"/>
      <c r="Q207" s="170"/>
      <c r="R207" s="171"/>
    </row>
    <row r="208" spans="1:18" ht="22.5" customHeight="1" x14ac:dyDescent="0.15">
      <c r="A208" s="71">
        <v>201</v>
      </c>
      <c r="B208" s="165"/>
      <c r="C208" s="166"/>
      <c r="D208" s="169" t="str">
        <f>IFERROR(VLOOKUP(B208,作品リスト!$A$1:$B$1011,2,0),"")</f>
        <v/>
      </c>
      <c r="E208" s="170"/>
      <c r="F208" s="170"/>
      <c r="G208" s="170"/>
      <c r="H208" s="170"/>
      <c r="I208" s="170"/>
      <c r="J208" s="170"/>
      <c r="K208" s="170"/>
      <c r="L208" s="170"/>
      <c r="M208" s="170"/>
      <c r="N208" s="170"/>
      <c r="O208" s="170"/>
      <c r="P208" s="170"/>
      <c r="Q208" s="170"/>
      <c r="R208" s="171"/>
    </row>
    <row r="209" spans="1:18" ht="22.5" customHeight="1" x14ac:dyDescent="0.15">
      <c r="A209" s="71">
        <v>202</v>
      </c>
      <c r="B209" s="165"/>
      <c r="C209" s="166"/>
      <c r="D209" s="169" t="str">
        <f>IFERROR(VLOOKUP(B209,作品リスト!$A$1:$B$1011,2,0),"")</f>
        <v/>
      </c>
      <c r="E209" s="170"/>
      <c r="F209" s="170"/>
      <c r="G209" s="170"/>
      <c r="H209" s="170"/>
      <c r="I209" s="170"/>
      <c r="J209" s="170"/>
      <c r="K209" s="170"/>
      <c r="L209" s="170"/>
      <c r="M209" s="170"/>
      <c r="N209" s="170"/>
      <c r="O209" s="170"/>
      <c r="P209" s="170"/>
      <c r="Q209" s="170"/>
      <c r="R209" s="171"/>
    </row>
    <row r="210" spans="1:18" ht="22.5" customHeight="1" x14ac:dyDescent="0.15">
      <c r="A210" s="71">
        <v>203</v>
      </c>
      <c r="B210" s="165"/>
      <c r="C210" s="166"/>
      <c r="D210" s="169" t="str">
        <f>IFERROR(VLOOKUP(B210,作品リスト!$A$1:$B$1011,2,0),"")</f>
        <v/>
      </c>
      <c r="E210" s="170"/>
      <c r="F210" s="170"/>
      <c r="G210" s="170"/>
      <c r="H210" s="170"/>
      <c r="I210" s="170"/>
      <c r="J210" s="170"/>
      <c r="K210" s="170"/>
      <c r="L210" s="170"/>
      <c r="M210" s="170"/>
      <c r="N210" s="170"/>
      <c r="O210" s="170"/>
      <c r="P210" s="170"/>
      <c r="Q210" s="170"/>
      <c r="R210" s="171"/>
    </row>
    <row r="211" spans="1:18" ht="22.5" customHeight="1" x14ac:dyDescent="0.15">
      <c r="A211" s="71">
        <v>204</v>
      </c>
      <c r="B211" s="165"/>
      <c r="C211" s="166"/>
      <c r="D211" s="169" t="str">
        <f>IFERROR(VLOOKUP(B211,作品リスト!$A$1:$B$1011,2,0),"")</f>
        <v/>
      </c>
      <c r="E211" s="170"/>
      <c r="F211" s="170"/>
      <c r="G211" s="170"/>
      <c r="H211" s="170"/>
      <c r="I211" s="170"/>
      <c r="J211" s="170"/>
      <c r="K211" s="170"/>
      <c r="L211" s="170"/>
      <c r="M211" s="170"/>
      <c r="N211" s="170"/>
      <c r="O211" s="170"/>
      <c r="P211" s="170"/>
      <c r="Q211" s="170"/>
      <c r="R211" s="171"/>
    </row>
    <row r="212" spans="1:18" ht="22.5" customHeight="1" x14ac:dyDescent="0.15">
      <c r="A212" s="71">
        <v>205</v>
      </c>
      <c r="B212" s="165"/>
      <c r="C212" s="166"/>
      <c r="D212" s="169" t="str">
        <f>IFERROR(VLOOKUP(B212,作品リスト!$A$1:$B$1011,2,0),"")</f>
        <v/>
      </c>
      <c r="E212" s="170"/>
      <c r="F212" s="170"/>
      <c r="G212" s="170"/>
      <c r="H212" s="170"/>
      <c r="I212" s="170"/>
      <c r="J212" s="170"/>
      <c r="K212" s="170"/>
      <c r="L212" s="170"/>
      <c r="M212" s="170"/>
      <c r="N212" s="170"/>
      <c r="O212" s="170"/>
      <c r="P212" s="170"/>
      <c r="Q212" s="170"/>
      <c r="R212" s="171"/>
    </row>
    <row r="213" spans="1:18" ht="22.5" customHeight="1" x14ac:dyDescent="0.15">
      <c r="A213" s="71">
        <v>206</v>
      </c>
      <c r="B213" s="165"/>
      <c r="C213" s="166"/>
      <c r="D213" s="169" t="str">
        <f>IFERROR(VLOOKUP(B213,作品リスト!$A$1:$B$1011,2,0),"")</f>
        <v/>
      </c>
      <c r="E213" s="170"/>
      <c r="F213" s="170"/>
      <c r="G213" s="170"/>
      <c r="H213" s="170"/>
      <c r="I213" s="170"/>
      <c r="J213" s="170"/>
      <c r="K213" s="170"/>
      <c r="L213" s="170"/>
      <c r="M213" s="170"/>
      <c r="N213" s="170"/>
      <c r="O213" s="170"/>
      <c r="P213" s="170"/>
      <c r="Q213" s="170"/>
      <c r="R213" s="171"/>
    </row>
    <row r="214" spans="1:18" ht="22.5" customHeight="1" x14ac:dyDescent="0.15">
      <c r="A214" s="71">
        <v>207</v>
      </c>
      <c r="B214" s="165"/>
      <c r="C214" s="166"/>
      <c r="D214" s="169" t="str">
        <f>IFERROR(VLOOKUP(B214,作品リスト!$A$1:$B$1011,2,0),"")</f>
        <v/>
      </c>
      <c r="E214" s="170"/>
      <c r="F214" s="170"/>
      <c r="G214" s="170"/>
      <c r="H214" s="170"/>
      <c r="I214" s="170"/>
      <c r="J214" s="170"/>
      <c r="K214" s="170"/>
      <c r="L214" s="170"/>
      <c r="M214" s="170"/>
      <c r="N214" s="170"/>
      <c r="O214" s="170"/>
      <c r="P214" s="170"/>
      <c r="Q214" s="170"/>
      <c r="R214" s="171"/>
    </row>
    <row r="215" spans="1:18" ht="22.5" customHeight="1" x14ac:dyDescent="0.15">
      <c r="A215" s="71">
        <v>208</v>
      </c>
      <c r="B215" s="165"/>
      <c r="C215" s="166"/>
      <c r="D215" s="169" t="str">
        <f>IFERROR(VLOOKUP(B215,作品リスト!$A$1:$B$1011,2,0),"")</f>
        <v/>
      </c>
      <c r="E215" s="170"/>
      <c r="F215" s="170"/>
      <c r="G215" s="170"/>
      <c r="H215" s="170"/>
      <c r="I215" s="170"/>
      <c r="J215" s="170"/>
      <c r="K215" s="170"/>
      <c r="L215" s="170"/>
      <c r="M215" s="170"/>
      <c r="N215" s="170"/>
      <c r="O215" s="170"/>
      <c r="P215" s="170"/>
      <c r="Q215" s="170"/>
      <c r="R215" s="171"/>
    </row>
    <row r="216" spans="1:18" ht="22.5" customHeight="1" x14ac:dyDescent="0.15">
      <c r="A216" s="71">
        <v>209</v>
      </c>
      <c r="B216" s="165"/>
      <c r="C216" s="166"/>
      <c r="D216" s="169" t="str">
        <f>IFERROR(VLOOKUP(B216,作品リスト!$A$1:$B$1011,2,0),"")</f>
        <v/>
      </c>
      <c r="E216" s="170"/>
      <c r="F216" s="170"/>
      <c r="G216" s="170"/>
      <c r="H216" s="170"/>
      <c r="I216" s="170"/>
      <c r="J216" s="170"/>
      <c r="K216" s="170"/>
      <c r="L216" s="170"/>
      <c r="M216" s="170"/>
      <c r="N216" s="170"/>
      <c r="O216" s="170"/>
      <c r="P216" s="170"/>
      <c r="Q216" s="170"/>
      <c r="R216" s="171"/>
    </row>
    <row r="217" spans="1:18" ht="22.5" customHeight="1" x14ac:dyDescent="0.15">
      <c r="A217" s="71">
        <v>210</v>
      </c>
      <c r="B217" s="165"/>
      <c r="C217" s="166"/>
      <c r="D217" s="169" t="str">
        <f>IFERROR(VLOOKUP(B217,作品リスト!$A$1:$B$1011,2,0),"")</f>
        <v/>
      </c>
      <c r="E217" s="170"/>
      <c r="F217" s="170"/>
      <c r="G217" s="170"/>
      <c r="H217" s="170"/>
      <c r="I217" s="170"/>
      <c r="J217" s="170"/>
      <c r="K217" s="170"/>
      <c r="L217" s="170"/>
      <c r="M217" s="170"/>
      <c r="N217" s="170"/>
      <c r="O217" s="170"/>
      <c r="P217" s="170"/>
      <c r="Q217" s="170"/>
      <c r="R217" s="171"/>
    </row>
    <row r="218" spans="1:18" ht="22.5" customHeight="1" x14ac:dyDescent="0.15">
      <c r="A218" s="71">
        <v>211</v>
      </c>
      <c r="B218" s="165"/>
      <c r="C218" s="166"/>
      <c r="D218" s="169" t="str">
        <f>IFERROR(VLOOKUP(B218,作品リスト!$A$1:$B$1011,2,0),"")</f>
        <v/>
      </c>
      <c r="E218" s="170"/>
      <c r="F218" s="170"/>
      <c r="G218" s="170"/>
      <c r="H218" s="170"/>
      <c r="I218" s="170"/>
      <c r="J218" s="170"/>
      <c r="K218" s="170"/>
      <c r="L218" s="170"/>
      <c r="M218" s="170"/>
      <c r="N218" s="170"/>
      <c r="O218" s="170"/>
      <c r="P218" s="170"/>
      <c r="Q218" s="170"/>
      <c r="R218" s="171"/>
    </row>
    <row r="219" spans="1:18" ht="22.5" customHeight="1" x14ac:dyDescent="0.15">
      <c r="A219" s="71">
        <v>212</v>
      </c>
      <c r="B219" s="165"/>
      <c r="C219" s="166"/>
      <c r="D219" s="169" t="str">
        <f>IFERROR(VLOOKUP(B219,作品リスト!$A$1:$B$1011,2,0),"")</f>
        <v/>
      </c>
      <c r="E219" s="170"/>
      <c r="F219" s="170"/>
      <c r="G219" s="170"/>
      <c r="H219" s="170"/>
      <c r="I219" s="170"/>
      <c r="J219" s="170"/>
      <c r="K219" s="170"/>
      <c r="L219" s="170"/>
      <c r="M219" s="170"/>
      <c r="N219" s="170"/>
      <c r="O219" s="170"/>
      <c r="P219" s="170"/>
      <c r="Q219" s="170"/>
      <c r="R219" s="171"/>
    </row>
    <row r="220" spans="1:18" ht="22.5" customHeight="1" x14ac:dyDescent="0.15">
      <c r="A220" s="71">
        <v>213</v>
      </c>
      <c r="B220" s="165"/>
      <c r="C220" s="166"/>
      <c r="D220" s="169" t="str">
        <f>IFERROR(VLOOKUP(B220,作品リスト!$A$1:$B$1011,2,0),"")</f>
        <v/>
      </c>
      <c r="E220" s="170"/>
      <c r="F220" s="170"/>
      <c r="G220" s="170"/>
      <c r="H220" s="170"/>
      <c r="I220" s="170"/>
      <c r="J220" s="170"/>
      <c r="K220" s="170"/>
      <c r="L220" s="170"/>
      <c r="M220" s="170"/>
      <c r="N220" s="170"/>
      <c r="O220" s="170"/>
      <c r="P220" s="170"/>
      <c r="Q220" s="170"/>
      <c r="R220" s="171"/>
    </row>
    <row r="221" spans="1:18" ht="22.5" customHeight="1" x14ac:dyDescent="0.15">
      <c r="A221" s="71">
        <v>214</v>
      </c>
      <c r="B221" s="165"/>
      <c r="C221" s="166"/>
      <c r="D221" s="169" t="str">
        <f>IFERROR(VLOOKUP(B221,作品リスト!$A$1:$B$1011,2,0),"")</f>
        <v/>
      </c>
      <c r="E221" s="170"/>
      <c r="F221" s="170"/>
      <c r="G221" s="170"/>
      <c r="H221" s="170"/>
      <c r="I221" s="170"/>
      <c r="J221" s="170"/>
      <c r="K221" s="170"/>
      <c r="L221" s="170"/>
      <c r="M221" s="170"/>
      <c r="N221" s="170"/>
      <c r="O221" s="170"/>
      <c r="P221" s="170"/>
      <c r="Q221" s="170"/>
      <c r="R221" s="171"/>
    </row>
    <row r="222" spans="1:18" ht="22.5" customHeight="1" x14ac:dyDescent="0.15">
      <c r="A222" s="71">
        <v>215</v>
      </c>
      <c r="B222" s="165"/>
      <c r="C222" s="166"/>
      <c r="D222" s="169" t="str">
        <f>IFERROR(VLOOKUP(B222,作品リスト!$A$1:$B$1011,2,0),"")</f>
        <v/>
      </c>
      <c r="E222" s="170"/>
      <c r="F222" s="170"/>
      <c r="G222" s="170"/>
      <c r="H222" s="170"/>
      <c r="I222" s="170"/>
      <c r="J222" s="170"/>
      <c r="K222" s="170"/>
      <c r="L222" s="170"/>
      <c r="M222" s="170"/>
      <c r="N222" s="170"/>
      <c r="O222" s="170"/>
      <c r="P222" s="170"/>
      <c r="Q222" s="170"/>
      <c r="R222" s="171"/>
    </row>
    <row r="223" spans="1:18" ht="22.5" customHeight="1" x14ac:dyDescent="0.15">
      <c r="A223" s="71">
        <v>216</v>
      </c>
      <c r="B223" s="165"/>
      <c r="C223" s="166"/>
      <c r="D223" s="169" t="str">
        <f>IFERROR(VLOOKUP(B223,作品リスト!$A$1:$B$1011,2,0),"")</f>
        <v/>
      </c>
      <c r="E223" s="170"/>
      <c r="F223" s="170"/>
      <c r="G223" s="170"/>
      <c r="H223" s="170"/>
      <c r="I223" s="170"/>
      <c r="J223" s="170"/>
      <c r="K223" s="170"/>
      <c r="L223" s="170"/>
      <c r="M223" s="170"/>
      <c r="N223" s="170"/>
      <c r="O223" s="170"/>
      <c r="P223" s="170"/>
      <c r="Q223" s="170"/>
      <c r="R223" s="171"/>
    </row>
    <row r="224" spans="1:18" ht="22.5" customHeight="1" x14ac:dyDescent="0.15">
      <c r="A224" s="71">
        <v>217</v>
      </c>
      <c r="B224" s="165"/>
      <c r="C224" s="166"/>
      <c r="D224" s="169" t="str">
        <f>IFERROR(VLOOKUP(B224,作品リスト!$A$1:$B$1011,2,0),"")</f>
        <v/>
      </c>
      <c r="E224" s="170"/>
      <c r="F224" s="170"/>
      <c r="G224" s="170"/>
      <c r="H224" s="170"/>
      <c r="I224" s="170"/>
      <c r="J224" s="170"/>
      <c r="K224" s="170"/>
      <c r="L224" s="170"/>
      <c r="M224" s="170"/>
      <c r="N224" s="170"/>
      <c r="O224" s="170"/>
      <c r="P224" s="170"/>
      <c r="Q224" s="170"/>
      <c r="R224" s="171"/>
    </row>
    <row r="225" spans="1:18" ht="22.5" customHeight="1" x14ac:dyDescent="0.15">
      <c r="A225" s="71">
        <v>218</v>
      </c>
      <c r="B225" s="165"/>
      <c r="C225" s="166"/>
      <c r="D225" s="169" t="str">
        <f>IFERROR(VLOOKUP(B225,作品リスト!$A$1:$B$1011,2,0),"")</f>
        <v/>
      </c>
      <c r="E225" s="170"/>
      <c r="F225" s="170"/>
      <c r="G225" s="170"/>
      <c r="H225" s="170"/>
      <c r="I225" s="170"/>
      <c r="J225" s="170"/>
      <c r="K225" s="170"/>
      <c r="L225" s="170"/>
      <c r="M225" s="170"/>
      <c r="N225" s="170"/>
      <c r="O225" s="170"/>
      <c r="P225" s="170"/>
      <c r="Q225" s="170"/>
      <c r="R225" s="171"/>
    </row>
    <row r="226" spans="1:18" ht="22.5" customHeight="1" x14ac:dyDescent="0.15">
      <c r="A226" s="71">
        <v>219</v>
      </c>
      <c r="B226" s="165"/>
      <c r="C226" s="166"/>
      <c r="D226" s="169" t="str">
        <f>IFERROR(VLOOKUP(B226,作品リスト!$A$1:$B$1011,2,0),"")</f>
        <v/>
      </c>
      <c r="E226" s="170"/>
      <c r="F226" s="170"/>
      <c r="G226" s="170"/>
      <c r="H226" s="170"/>
      <c r="I226" s="170"/>
      <c r="J226" s="170"/>
      <c r="K226" s="170"/>
      <c r="L226" s="170"/>
      <c r="M226" s="170"/>
      <c r="N226" s="170"/>
      <c r="O226" s="170"/>
      <c r="P226" s="170"/>
      <c r="Q226" s="170"/>
      <c r="R226" s="171"/>
    </row>
    <row r="227" spans="1:18" ht="22.5" customHeight="1" x14ac:dyDescent="0.15">
      <c r="A227" s="71">
        <v>220</v>
      </c>
      <c r="B227" s="165"/>
      <c r="C227" s="166"/>
      <c r="D227" s="169" t="str">
        <f>IFERROR(VLOOKUP(B227,作品リスト!$A$1:$B$1011,2,0),"")</f>
        <v/>
      </c>
      <c r="E227" s="170"/>
      <c r="F227" s="170"/>
      <c r="G227" s="170"/>
      <c r="H227" s="170"/>
      <c r="I227" s="170"/>
      <c r="J227" s="170"/>
      <c r="K227" s="170"/>
      <c r="L227" s="170"/>
      <c r="M227" s="170"/>
      <c r="N227" s="170"/>
      <c r="O227" s="170"/>
      <c r="P227" s="170"/>
      <c r="Q227" s="170"/>
      <c r="R227" s="171"/>
    </row>
    <row r="228" spans="1:18" ht="22.5" customHeight="1" x14ac:dyDescent="0.15">
      <c r="A228" s="71">
        <v>221</v>
      </c>
      <c r="B228" s="165"/>
      <c r="C228" s="166"/>
      <c r="D228" s="169" t="str">
        <f>IFERROR(VLOOKUP(B228,作品リスト!$A$1:$B$1011,2,0),"")</f>
        <v/>
      </c>
      <c r="E228" s="170"/>
      <c r="F228" s="170"/>
      <c r="G228" s="170"/>
      <c r="H228" s="170"/>
      <c r="I228" s="170"/>
      <c r="J228" s="170"/>
      <c r="K228" s="170"/>
      <c r="L228" s="170"/>
      <c r="M228" s="170"/>
      <c r="N228" s="170"/>
      <c r="O228" s="170"/>
      <c r="P228" s="170"/>
      <c r="Q228" s="170"/>
      <c r="R228" s="171"/>
    </row>
    <row r="229" spans="1:18" ht="22.5" customHeight="1" x14ac:dyDescent="0.15">
      <c r="A229" s="71">
        <v>222</v>
      </c>
      <c r="B229" s="165"/>
      <c r="C229" s="166"/>
      <c r="D229" s="169" t="str">
        <f>IFERROR(VLOOKUP(B229,作品リスト!$A$1:$B$1011,2,0),"")</f>
        <v/>
      </c>
      <c r="E229" s="170"/>
      <c r="F229" s="170"/>
      <c r="G229" s="170"/>
      <c r="H229" s="170"/>
      <c r="I229" s="170"/>
      <c r="J229" s="170"/>
      <c r="K229" s="170"/>
      <c r="L229" s="170"/>
      <c r="M229" s="170"/>
      <c r="N229" s="170"/>
      <c r="O229" s="170"/>
      <c r="P229" s="170"/>
      <c r="Q229" s="170"/>
      <c r="R229" s="171"/>
    </row>
    <row r="230" spans="1:18" ht="22.5" customHeight="1" x14ac:dyDescent="0.15">
      <c r="A230" s="71">
        <v>223</v>
      </c>
      <c r="B230" s="165"/>
      <c r="C230" s="166"/>
      <c r="D230" s="169" t="str">
        <f>IFERROR(VLOOKUP(B230,作品リスト!$A$1:$B$1011,2,0),"")</f>
        <v/>
      </c>
      <c r="E230" s="170"/>
      <c r="F230" s="170"/>
      <c r="G230" s="170"/>
      <c r="H230" s="170"/>
      <c r="I230" s="170"/>
      <c r="J230" s="170"/>
      <c r="K230" s="170"/>
      <c r="L230" s="170"/>
      <c r="M230" s="170"/>
      <c r="N230" s="170"/>
      <c r="O230" s="170"/>
      <c r="P230" s="170"/>
      <c r="Q230" s="170"/>
      <c r="R230" s="171"/>
    </row>
    <row r="231" spans="1:18" ht="22.5" customHeight="1" x14ac:dyDescent="0.15">
      <c r="A231" s="71">
        <v>224</v>
      </c>
      <c r="B231" s="165"/>
      <c r="C231" s="166"/>
      <c r="D231" s="169" t="str">
        <f>IFERROR(VLOOKUP(B231,作品リスト!$A$1:$B$1011,2,0),"")</f>
        <v/>
      </c>
      <c r="E231" s="170"/>
      <c r="F231" s="170"/>
      <c r="G231" s="170"/>
      <c r="H231" s="170"/>
      <c r="I231" s="170"/>
      <c r="J231" s="170"/>
      <c r="K231" s="170"/>
      <c r="L231" s="170"/>
      <c r="M231" s="170"/>
      <c r="N231" s="170"/>
      <c r="O231" s="170"/>
      <c r="P231" s="170"/>
      <c r="Q231" s="170"/>
      <c r="R231" s="171"/>
    </row>
    <row r="232" spans="1:18" ht="22.5" customHeight="1" x14ac:dyDescent="0.15">
      <c r="A232" s="71">
        <v>225</v>
      </c>
      <c r="B232" s="165"/>
      <c r="C232" s="166"/>
      <c r="D232" s="169" t="str">
        <f>IFERROR(VLOOKUP(B232,作品リスト!$A$1:$B$1011,2,0),"")</f>
        <v/>
      </c>
      <c r="E232" s="170"/>
      <c r="F232" s="170"/>
      <c r="G232" s="170"/>
      <c r="H232" s="170"/>
      <c r="I232" s="170"/>
      <c r="J232" s="170"/>
      <c r="K232" s="170"/>
      <c r="L232" s="170"/>
      <c r="M232" s="170"/>
      <c r="N232" s="170"/>
      <c r="O232" s="170"/>
      <c r="P232" s="170"/>
      <c r="Q232" s="170"/>
      <c r="R232" s="171"/>
    </row>
    <row r="233" spans="1:18" ht="22.5" customHeight="1" x14ac:dyDescent="0.15">
      <c r="A233" s="71">
        <v>226</v>
      </c>
      <c r="B233" s="165"/>
      <c r="C233" s="166"/>
      <c r="D233" s="169" t="str">
        <f>IFERROR(VLOOKUP(B233,作品リスト!$A$1:$B$1011,2,0),"")</f>
        <v/>
      </c>
      <c r="E233" s="170"/>
      <c r="F233" s="170"/>
      <c r="G233" s="170"/>
      <c r="H233" s="170"/>
      <c r="I233" s="170"/>
      <c r="J233" s="170"/>
      <c r="K233" s="170"/>
      <c r="L233" s="170"/>
      <c r="M233" s="170"/>
      <c r="N233" s="170"/>
      <c r="O233" s="170"/>
      <c r="P233" s="170"/>
      <c r="Q233" s="170"/>
      <c r="R233" s="171"/>
    </row>
    <row r="234" spans="1:18" ht="22.5" customHeight="1" x14ac:dyDescent="0.15">
      <c r="A234" s="71">
        <v>227</v>
      </c>
      <c r="B234" s="165"/>
      <c r="C234" s="166"/>
      <c r="D234" s="169" t="str">
        <f>IFERROR(VLOOKUP(B234,作品リスト!$A$1:$B$1011,2,0),"")</f>
        <v/>
      </c>
      <c r="E234" s="170"/>
      <c r="F234" s="170"/>
      <c r="G234" s="170"/>
      <c r="H234" s="170"/>
      <c r="I234" s="170"/>
      <c r="J234" s="170"/>
      <c r="K234" s="170"/>
      <c r="L234" s="170"/>
      <c r="M234" s="170"/>
      <c r="N234" s="170"/>
      <c r="O234" s="170"/>
      <c r="P234" s="170"/>
      <c r="Q234" s="170"/>
      <c r="R234" s="171"/>
    </row>
    <row r="235" spans="1:18" ht="22.5" customHeight="1" x14ac:dyDescent="0.15">
      <c r="A235" s="71">
        <v>228</v>
      </c>
      <c r="B235" s="165"/>
      <c r="C235" s="166"/>
      <c r="D235" s="169" t="str">
        <f>IFERROR(VLOOKUP(B235,作品リスト!$A$1:$B$1011,2,0),"")</f>
        <v/>
      </c>
      <c r="E235" s="170"/>
      <c r="F235" s="170"/>
      <c r="G235" s="170"/>
      <c r="H235" s="170"/>
      <c r="I235" s="170"/>
      <c r="J235" s="170"/>
      <c r="K235" s="170"/>
      <c r="L235" s="170"/>
      <c r="M235" s="170"/>
      <c r="N235" s="170"/>
      <c r="O235" s="170"/>
      <c r="P235" s="170"/>
      <c r="Q235" s="170"/>
      <c r="R235" s="171"/>
    </row>
    <row r="236" spans="1:18" ht="22.5" customHeight="1" x14ac:dyDescent="0.15">
      <c r="A236" s="71">
        <v>229</v>
      </c>
      <c r="B236" s="165"/>
      <c r="C236" s="166"/>
      <c r="D236" s="169" t="str">
        <f>IFERROR(VLOOKUP(B236,作品リスト!$A$1:$B$1011,2,0),"")</f>
        <v/>
      </c>
      <c r="E236" s="170"/>
      <c r="F236" s="170"/>
      <c r="G236" s="170"/>
      <c r="H236" s="170"/>
      <c r="I236" s="170"/>
      <c r="J236" s="170"/>
      <c r="K236" s="170"/>
      <c r="L236" s="170"/>
      <c r="M236" s="170"/>
      <c r="N236" s="170"/>
      <c r="O236" s="170"/>
      <c r="P236" s="170"/>
      <c r="Q236" s="170"/>
      <c r="R236" s="171"/>
    </row>
    <row r="237" spans="1:18" ht="22.5" customHeight="1" x14ac:dyDescent="0.15">
      <c r="A237" s="71">
        <v>230</v>
      </c>
      <c r="B237" s="165"/>
      <c r="C237" s="166"/>
      <c r="D237" s="169" t="str">
        <f>IFERROR(VLOOKUP(B237,作品リスト!$A$1:$B$1011,2,0),"")</f>
        <v/>
      </c>
      <c r="E237" s="170"/>
      <c r="F237" s="170"/>
      <c r="G237" s="170"/>
      <c r="H237" s="170"/>
      <c r="I237" s="170"/>
      <c r="J237" s="170"/>
      <c r="K237" s="170"/>
      <c r="L237" s="170"/>
      <c r="M237" s="170"/>
      <c r="N237" s="170"/>
      <c r="O237" s="170"/>
      <c r="P237" s="170"/>
      <c r="Q237" s="170"/>
      <c r="R237" s="171"/>
    </row>
    <row r="238" spans="1:18" ht="22.5" customHeight="1" x14ac:dyDescent="0.15">
      <c r="A238" s="71">
        <v>231</v>
      </c>
      <c r="B238" s="165"/>
      <c r="C238" s="166"/>
      <c r="D238" s="169" t="str">
        <f>IFERROR(VLOOKUP(B238,作品リスト!$A$1:$B$1011,2,0),"")</f>
        <v/>
      </c>
      <c r="E238" s="170"/>
      <c r="F238" s="170"/>
      <c r="G238" s="170"/>
      <c r="H238" s="170"/>
      <c r="I238" s="170"/>
      <c r="J238" s="170"/>
      <c r="K238" s="170"/>
      <c r="L238" s="170"/>
      <c r="M238" s="170"/>
      <c r="N238" s="170"/>
      <c r="O238" s="170"/>
      <c r="P238" s="170"/>
      <c r="Q238" s="170"/>
      <c r="R238" s="171"/>
    </row>
    <row r="239" spans="1:18" ht="22.5" customHeight="1" x14ac:dyDescent="0.15">
      <c r="A239" s="71">
        <v>232</v>
      </c>
      <c r="B239" s="165"/>
      <c r="C239" s="166"/>
      <c r="D239" s="169" t="str">
        <f>IFERROR(VLOOKUP(B239,作品リスト!$A$1:$B$1011,2,0),"")</f>
        <v/>
      </c>
      <c r="E239" s="170"/>
      <c r="F239" s="170"/>
      <c r="G239" s="170"/>
      <c r="H239" s="170"/>
      <c r="I239" s="170"/>
      <c r="J239" s="170"/>
      <c r="K239" s="170"/>
      <c r="L239" s="170"/>
      <c r="M239" s="170"/>
      <c r="N239" s="170"/>
      <c r="O239" s="170"/>
      <c r="P239" s="170"/>
      <c r="Q239" s="170"/>
      <c r="R239" s="171"/>
    </row>
    <row r="240" spans="1:18" ht="22.5" customHeight="1" x14ac:dyDescent="0.15">
      <c r="A240" s="71">
        <v>233</v>
      </c>
      <c r="B240" s="165"/>
      <c r="C240" s="166"/>
      <c r="D240" s="169" t="str">
        <f>IFERROR(VLOOKUP(B240,作品リスト!$A$1:$B$1011,2,0),"")</f>
        <v/>
      </c>
      <c r="E240" s="170"/>
      <c r="F240" s="170"/>
      <c r="G240" s="170"/>
      <c r="H240" s="170"/>
      <c r="I240" s="170"/>
      <c r="J240" s="170"/>
      <c r="K240" s="170"/>
      <c r="L240" s="170"/>
      <c r="M240" s="170"/>
      <c r="N240" s="170"/>
      <c r="O240" s="170"/>
      <c r="P240" s="170"/>
      <c r="Q240" s="170"/>
      <c r="R240" s="171"/>
    </row>
    <row r="241" spans="1:18" ht="22.5" customHeight="1" x14ac:dyDescent="0.15">
      <c r="A241" s="71">
        <v>234</v>
      </c>
      <c r="B241" s="165"/>
      <c r="C241" s="166"/>
      <c r="D241" s="169" t="str">
        <f>IFERROR(VLOOKUP(B241,作品リスト!$A$1:$B$1011,2,0),"")</f>
        <v/>
      </c>
      <c r="E241" s="170"/>
      <c r="F241" s="170"/>
      <c r="G241" s="170"/>
      <c r="H241" s="170"/>
      <c r="I241" s="170"/>
      <c r="J241" s="170"/>
      <c r="K241" s="170"/>
      <c r="L241" s="170"/>
      <c r="M241" s="170"/>
      <c r="N241" s="170"/>
      <c r="O241" s="170"/>
      <c r="P241" s="170"/>
      <c r="Q241" s="170"/>
      <c r="R241" s="171"/>
    </row>
    <row r="242" spans="1:18" ht="22.5" customHeight="1" x14ac:dyDescent="0.15">
      <c r="A242" s="71">
        <v>235</v>
      </c>
      <c r="B242" s="165"/>
      <c r="C242" s="166"/>
      <c r="D242" s="169" t="str">
        <f>IFERROR(VLOOKUP(B242,作品リスト!$A$1:$B$1011,2,0),"")</f>
        <v/>
      </c>
      <c r="E242" s="170"/>
      <c r="F242" s="170"/>
      <c r="G242" s="170"/>
      <c r="H242" s="170"/>
      <c r="I242" s="170"/>
      <c r="J242" s="170"/>
      <c r="K242" s="170"/>
      <c r="L242" s="170"/>
      <c r="M242" s="170"/>
      <c r="N242" s="170"/>
      <c r="O242" s="170"/>
      <c r="P242" s="170"/>
      <c r="Q242" s="170"/>
      <c r="R242" s="171"/>
    </row>
    <row r="243" spans="1:18" ht="22.5" customHeight="1" x14ac:dyDescent="0.15">
      <c r="A243" s="71">
        <v>236</v>
      </c>
      <c r="B243" s="165"/>
      <c r="C243" s="166"/>
      <c r="D243" s="169" t="str">
        <f>IFERROR(VLOOKUP(B243,作品リスト!$A$1:$B$1011,2,0),"")</f>
        <v/>
      </c>
      <c r="E243" s="170"/>
      <c r="F243" s="170"/>
      <c r="G243" s="170"/>
      <c r="H243" s="170"/>
      <c r="I243" s="170"/>
      <c r="J243" s="170"/>
      <c r="K243" s="170"/>
      <c r="L243" s="170"/>
      <c r="M243" s="170"/>
      <c r="N243" s="170"/>
      <c r="O243" s="170"/>
      <c r="P243" s="170"/>
      <c r="Q243" s="170"/>
      <c r="R243" s="171"/>
    </row>
    <row r="244" spans="1:18" ht="22.5" customHeight="1" x14ac:dyDescent="0.15">
      <c r="A244" s="71">
        <v>237</v>
      </c>
      <c r="B244" s="165"/>
      <c r="C244" s="166"/>
      <c r="D244" s="169" t="str">
        <f>IFERROR(VLOOKUP(B244,作品リスト!$A$1:$B$1011,2,0),"")</f>
        <v/>
      </c>
      <c r="E244" s="170"/>
      <c r="F244" s="170"/>
      <c r="G244" s="170"/>
      <c r="H244" s="170"/>
      <c r="I244" s="170"/>
      <c r="J244" s="170"/>
      <c r="K244" s="170"/>
      <c r="L244" s="170"/>
      <c r="M244" s="170"/>
      <c r="N244" s="170"/>
      <c r="O244" s="170"/>
      <c r="P244" s="170"/>
      <c r="Q244" s="170"/>
      <c r="R244" s="171"/>
    </row>
    <row r="245" spans="1:18" ht="22.5" customHeight="1" x14ac:dyDescent="0.15">
      <c r="A245" s="71">
        <v>238</v>
      </c>
      <c r="B245" s="165"/>
      <c r="C245" s="166"/>
      <c r="D245" s="169" t="str">
        <f>IFERROR(VLOOKUP(B245,作品リスト!$A$1:$B$1011,2,0),"")</f>
        <v/>
      </c>
      <c r="E245" s="170"/>
      <c r="F245" s="170"/>
      <c r="G245" s="170"/>
      <c r="H245" s="170"/>
      <c r="I245" s="170"/>
      <c r="J245" s="170"/>
      <c r="K245" s="170"/>
      <c r="L245" s="170"/>
      <c r="M245" s="170"/>
      <c r="N245" s="170"/>
      <c r="O245" s="170"/>
      <c r="P245" s="170"/>
      <c r="Q245" s="170"/>
      <c r="R245" s="171"/>
    </row>
    <row r="246" spans="1:18" ht="22.5" customHeight="1" x14ac:dyDescent="0.15">
      <c r="A246" s="71">
        <v>239</v>
      </c>
      <c r="B246" s="165"/>
      <c r="C246" s="166"/>
      <c r="D246" s="169" t="str">
        <f>IFERROR(VLOOKUP(B246,作品リスト!$A$1:$B$1011,2,0),"")</f>
        <v/>
      </c>
      <c r="E246" s="170"/>
      <c r="F246" s="170"/>
      <c r="G246" s="170"/>
      <c r="H246" s="170"/>
      <c r="I246" s="170"/>
      <c r="J246" s="170"/>
      <c r="K246" s="170"/>
      <c r="L246" s="170"/>
      <c r="M246" s="170"/>
      <c r="N246" s="170"/>
      <c r="O246" s="170"/>
      <c r="P246" s="170"/>
      <c r="Q246" s="170"/>
      <c r="R246" s="171"/>
    </row>
    <row r="247" spans="1:18" ht="22.5" customHeight="1" x14ac:dyDescent="0.15">
      <c r="A247" s="71">
        <v>240</v>
      </c>
      <c r="B247" s="165"/>
      <c r="C247" s="166"/>
      <c r="D247" s="169" t="str">
        <f>IFERROR(VLOOKUP(B247,作品リスト!$A$1:$B$1011,2,0),"")</f>
        <v/>
      </c>
      <c r="E247" s="170"/>
      <c r="F247" s="170"/>
      <c r="G247" s="170"/>
      <c r="H247" s="170"/>
      <c r="I247" s="170"/>
      <c r="J247" s="170"/>
      <c r="K247" s="170"/>
      <c r="L247" s="170"/>
      <c r="M247" s="170"/>
      <c r="N247" s="170"/>
      <c r="O247" s="170"/>
      <c r="P247" s="170"/>
      <c r="Q247" s="170"/>
      <c r="R247" s="171"/>
    </row>
    <row r="248" spans="1:18" ht="22.5" customHeight="1" x14ac:dyDescent="0.15">
      <c r="A248" s="71">
        <v>241</v>
      </c>
      <c r="B248" s="165"/>
      <c r="C248" s="166"/>
      <c r="D248" s="169" t="str">
        <f>IFERROR(VLOOKUP(B248,作品リスト!$A$1:$B$1011,2,0),"")</f>
        <v/>
      </c>
      <c r="E248" s="170"/>
      <c r="F248" s="170"/>
      <c r="G248" s="170"/>
      <c r="H248" s="170"/>
      <c r="I248" s="170"/>
      <c r="J248" s="170"/>
      <c r="K248" s="170"/>
      <c r="L248" s="170"/>
      <c r="M248" s="170"/>
      <c r="N248" s="170"/>
      <c r="O248" s="170"/>
      <c r="P248" s="170"/>
      <c r="Q248" s="170"/>
      <c r="R248" s="171"/>
    </row>
    <row r="249" spans="1:18" ht="22.5" customHeight="1" x14ac:dyDescent="0.15">
      <c r="A249" s="71">
        <v>242</v>
      </c>
      <c r="B249" s="165"/>
      <c r="C249" s="166"/>
      <c r="D249" s="169" t="str">
        <f>IFERROR(VLOOKUP(B249,作品リスト!$A$1:$B$1011,2,0),"")</f>
        <v/>
      </c>
      <c r="E249" s="170"/>
      <c r="F249" s="170"/>
      <c r="G249" s="170"/>
      <c r="H249" s="170"/>
      <c r="I249" s="170"/>
      <c r="J249" s="170"/>
      <c r="K249" s="170"/>
      <c r="L249" s="170"/>
      <c r="M249" s="170"/>
      <c r="N249" s="170"/>
      <c r="O249" s="170"/>
      <c r="P249" s="170"/>
      <c r="Q249" s="170"/>
      <c r="R249" s="171"/>
    </row>
    <row r="250" spans="1:18" ht="22.5" customHeight="1" x14ac:dyDescent="0.15">
      <c r="A250" s="71">
        <v>243</v>
      </c>
      <c r="B250" s="165"/>
      <c r="C250" s="166"/>
      <c r="D250" s="169" t="str">
        <f>IFERROR(VLOOKUP(B250,作品リスト!$A$1:$B$1011,2,0),"")</f>
        <v/>
      </c>
      <c r="E250" s="170"/>
      <c r="F250" s="170"/>
      <c r="G250" s="170"/>
      <c r="H250" s="170"/>
      <c r="I250" s="170"/>
      <c r="J250" s="170"/>
      <c r="K250" s="170"/>
      <c r="L250" s="170"/>
      <c r="M250" s="170"/>
      <c r="N250" s="170"/>
      <c r="O250" s="170"/>
      <c r="P250" s="170"/>
      <c r="Q250" s="170"/>
      <c r="R250" s="171"/>
    </row>
    <row r="251" spans="1:18" ht="22.5" customHeight="1" x14ac:dyDescent="0.15">
      <c r="A251" s="71">
        <v>244</v>
      </c>
      <c r="B251" s="165"/>
      <c r="C251" s="166"/>
      <c r="D251" s="169" t="str">
        <f>IFERROR(VLOOKUP(B251,作品リスト!$A$1:$B$1011,2,0),"")</f>
        <v/>
      </c>
      <c r="E251" s="170"/>
      <c r="F251" s="170"/>
      <c r="G251" s="170"/>
      <c r="H251" s="170"/>
      <c r="I251" s="170"/>
      <c r="J251" s="170"/>
      <c r="K251" s="170"/>
      <c r="L251" s="170"/>
      <c r="M251" s="170"/>
      <c r="N251" s="170"/>
      <c r="O251" s="170"/>
      <c r="P251" s="170"/>
      <c r="Q251" s="170"/>
      <c r="R251" s="171"/>
    </row>
    <row r="252" spans="1:18" ht="22.5" customHeight="1" x14ac:dyDescent="0.15">
      <c r="A252" s="71">
        <v>245</v>
      </c>
      <c r="B252" s="165"/>
      <c r="C252" s="166"/>
      <c r="D252" s="169" t="str">
        <f>IFERROR(VLOOKUP(B252,作品リスト!$A$1:$B$1011,2,0),"")</f>
        <v/>
      </c>
      <c r="E252" s="170"/>
      <c r="F252" s="170"/>
      <c r="G252" s="170"/>
      <c r="H252" s="170"/>
      <c r="I252" s="170"/>
      <c r="J252" s="170"/>
      <c r="K252" s="170"/>
      <c r="L252" s="170"/>
      <c r="M252" s="170"/>
      <c r="N252" s="170"/>
      <c r="O252" s="170"/>
      <c r="P252" s="170"/>
      <c r="Q252" s="170"/>
      <c r="R252" s="171"/>
    </row>
    <row r="253" spans="1:18" ht="22.5" customHeight="1" x14ac:dyDescent="0.15">
      <c r="A253" s="71">
        <v>246</v>
      </c>
      <c r="B253" s="165"/>
      <c r="C253" s="166"/>
      <c r="D253" s="169" t="str">
        <f>IFERROR(VLOOKUP(B253,作品リスト!$A$1:$B$1011,2,0),"")</f>
        <v/>
      </c>
      <c r="E253" s="170"/>
      <c r="F253" s="170"/>
      <c r="G253" s="170"/>
      <c r="H253" s="170"/>
      <c r="I253" s="170"/>
      <c r="J253" s="170"/>
      <c r="K253" s="170"/>
      <c r="L253" s="170"/>
      <c r="M253" s="170"/>
      <c r="N253" s="170"/>
      <c r="O253" s="170"/>
      <c r="P253" s="170"/>
      <c r="Q253" s="170"/>
      <c r="R253" s="171"/>
    </row>
    <row r="254" spans="1:18" ht="22.5" customHeight="1" x14ac:dyDescent="0.15">
      <c r="A254" s="71">
        <v>247</v>
      </c>
      <c r="B254" s="165"/>
      <c r="C254" s="166"/>
      <c r="D254" s="169" t="str">
        <f>IFERROR(VLOOKUP(B254,作品リスト!$A$1:$B$1011,2,0),"")</f>
        <v/>
      </c>
      <c r="E254" s="170"/>
      <c r="F254" s="170"/>
      <c r="G254" s="170"/>
      <c r="H254" s="170"/>
      <c r="I254" s="170"/>
      <c r="J254" s="170"/>
      <c r="K254" s="170"/>
      <c r="L254" s="170"/>
      <c r="M254" s="170"/>
      <c r="N254" s="170"/>
      <c r="O254" s="170"/>
      <c r="P254" s="170"/>
      <c r="Q254" s="170"/>
      <c r="R254" s="171"/>
    </row>
    <row r="255" spans="1:18" ht="22.5" customHeight="1" x14ac:dyDescent="0.15">
      <c r="A255" s="71">
        <v>248</v>
      </c>
      <c r="B255" s="165"/>
      <c r="C255" s="166"/>
      <c r="D255" s="169" t="str">
        <f>IFERROR(VLOOKUP(B255,作品リスト!$A$1:$B$1011,2,0),"")</f>
        <v/>
      </c>
      <c r="E255" s="170"/>
      <c r="F255" s="170"/>
      <c r="G255" s="170"/>
      <c r="H255" s="170"/>
      <c r="I255" s="170"/>
      <c r="J255" s="170"/>
      <c r="K255" s="170"/>
      <c r="L255" s="170"/>
      <c r="M255" s="170"/>
      <c r="N255" s="170"/>
      <c r="O255" s="170"/>
      <c r="P255" s="170"/>
      <c r="Q255" s="170"/>
      <c r="R255" s="171"/>
    </row>
    <row r="256" spans="1:18" ht="22.5" customHeight="1" x14ac:dyDescent="0.15">
      <c r="A256" s="71">
        <v>249</v>
      </c>
      <c r="B256" s="165"/>
      <c r="C256" s="166"/>
      <c r="D256" s="169" t="str">
        <f>IFERROR(VLOOKUP(B256,作品リスト!$A$1:$B$1011,2,0),"")</f>
        <v/>
      </c>
      <c r="E256" s="170"/>
      <c r="F256" s="170"/>
      <c r="G256" s="170"/>
      <c r="H256" s="170"/>
      <c r="I256" s="170"/>
      <c r="J256" s="170"/>
      <c r="K256" s="170"/>
      <c r="L256" s="170"/>
      <c r="M256" s="170"/>
      <c r="N256" s="170"/>
      <c r="O256" s="170"/>
      <c r="P256" s="170"/>
      <c r="Q256" s="170"/>
      <c r="R256" s="171"/>
    </row>
    <row r="257" spans="1:18" ht="22.5" customHeight="1" x14ac:dyDescent="0.15">
      <c r="A257" s="71">
        <v>250</v>
      </c>
      <c r="B257" s="165"/>
      <c r="C257" s="166"/>
      <c r="D257" s="169" t="str">
        <f>IFERROR(VLOOKUP(B257,作品リスト!$A$1:$B$1011,2,0),"")</f>
        <v/>
      </c>
      <c r="E257" s="170"/>
      <c r="F257" s="170"/>
      <c r="G257" s="170"/>
      <c r="H257" s="170"/>
      <c r="I257" s="170"/>
      <c r="J257" s="170"/>
      <c r="K257" s="170"/>
      <c r="L257" s="170"/>
      <c r="M257" s="170"/>
      <c r="N257" s="170"/>
      <c r="O257" s="170"/>
      <c r="P257" s="170"/>
      <c r="Q257" s="170"/>
      <c r="R257" s="171"/>
    </row>
    <row r="258" spans="1:18" ht="22.5" customHeight="1" x14ac:dyDescent="0.15">
      <c r="A258" s="71">
        <v>251</v>
      </c>
      <c r="B258" s="165"/>
      <c r="C258" s="166"/>
      <c r="D258" s="169" t="str">
        <f>IFERROR(VLOOKUP(B258,作品リスト!$A$1:$B$1011,2,0),"")</f>
        <v/>
      </c>
      <c r="E258" s="170"/>
      <c r="F258" s="170"/>
      <c r="G258" s="170"/>
      <c r="H258" s="170"/>
      <c r="I258" s="170"/>
      <c r="J258" s="170"/>
      <c r="K258" s="170"/>
      <c r="L258" s="170"/>
      <c r="M258" s="170"/>
      <c r="N258" s="170"/>
      <c r="O258" s="170"/>
      <c r="P258" s="170"/>
      <c r="Q258" s="170"/>
      <c r="R258" s="171"/>
    </row>
    <row r="259" spans="1:18" ht="22.5" customHeight="1" x14ac:dyDescent="0.15">
      <c r="A259" s="71">
        <v>252</v>
      </c>
      <c r="B259" s="165"/>
      <c r="C259" s="166"/>
      <c r="D259" s="169" t="str">
        <f>IFERROR(VLOOKUP(B259,作品リスト!$A$1:$B$1011,2,0),"")</f>
        <v/>
      </c>
      <c r="E259" s="170"/>
      <c r="F259" s="170"/>
      <c r="G259" s="170"/>
      <c r="H259" s="170"/>
      <c r="I259" s="170"/>
      <c r="J259" s="170"/>
      <c r="K259" s="170"/>
      <c r="L259" s="170"/>
      <c r="M259" s="170"/>
      <c r="N259" s="170"/>
      <c r="O259" s="170"/>
      <c r="P259" s="170"/>
      <c r="Q259" s="170"/>
      <c r="R259" s="171"/>
    </row>
    <row r="260" spans="1:18" ht="22.5" customHeight="1" x14ac:dyDescent="0.15">
      <c r="A260" s="71">
        <v>253</v>
      </c>
      <c r="B260" s="165"/>
      <c r="C260" s="166"/>
      <c r="D260" s="169" t="str">
        <f>IFERROR(VLOOKUP(B260,作品リスト!$A$1:$B$1011,2,0),"")</f>
        <v/>
      </c>
      <c r="E260" s="170"/>
      <c r="F260" s="170"/>
      <c r="G260" s="170"/>
      <c r="H260" s="170"/>
      <c r="I260" s="170"/>
      <c r="J260" s="170"/>
      <c r="K260" s="170"/>
      <c r="L260" s="170"/>
      <c r="M260" s="170"/>
      <c r="N260" s="170"/>
      <c r="O260" s="170"/>
      <c r="P260" s="170"/>
      <c r="Q260" s="170"/>
      <c r="R260" s="171"/>
    </row>
    <row r="261" spans="1:18" ht="22.5" customHeight="1" x14ac:dyDescent="0.15">
      <c r="A261" s="71">
        <v>254</v>
      </c>
      <c r="B261" s="165"/>
      <c r="C261" s="166"/>
      <c r="D261" s="169" t="str">
        <f>IFERROR(VLOOKUP(B261,作品リスト!$A$1:$B$1011,2,0),"")</f>
        <v/>
      </c>
      <c r="E261" s="170"/>
      <c r="F261" s="170"/>
      <c r="G261" s="170"/>
      <c r="H261" s="170"/>
      <c r="I261" s="170"/>
      <c r="J261" s="170"/>
      <c r="K261" s="170"/>
      <c r="L261" s="170"/>
      <c r="M261" s="170"/>
      <c r="N261" s="170"/>
      <c r="O261" s="170"/>
      <c r="P261" s="170"/>
      <c r="Q261" s="170"/>
      <c r="R261" s="171"/>
    </row>
    <row r="262" spans="1:18" ht="22.5" customHeight="1" x14ac:dyDescent="0.15">
      <c r="A262" s="71">
        <v>255</v>
      </c>
      <c r="B262" s="165"/>
      <c r="C262" s="166"/>
      <c r="D262" s="169" t="str">
        <f>IFERROR(VLOOKUP(B262,作品リスト!$A$1:$B$1011,2,0),"")</f>
        <v/>
      </c>
      <c r="E262" s="170"/>
      <c r="F262" s="170"/>
      <c r="G262" s="170"/>
      <c r="H262" s="170"/>
      <c r="I262" s="170"/>
      <c r="J262" s="170"/>
      <c r="K262" s="170"/>
      <c r="L262" s="170"/>
      <c r="M262" s="170"/>
      <c r="N262" s="170"/>
      <c r="O262" s="170"/>
      <c r="P262" s="170"/>
      <c r="Q262" s="170"/>
      <c r="R262" s="171"/>
    </row>
    <row r="263" spans="1:18" ht="22.5" customHeight="1" x14ac:dyDescent="0.15">
      <c r="A263" s="71">
        <v>256</v>
      </c>
      <c r="B263" s="165"/>
      <c r="C263" s="166"/>
      <c r="D263" s="169" t="str">
        <f>IFERROR(VLOOKUP(B263,作品リスト!$A$1:$B$1011,2,0),"")</f>
        <v/>
      </c>
      <c r="E263" s="170"/>
      <c r="F263" s="170"/>
      <c r="G263" s="170"/>
      <c r="H263" s="170"/>
      <c r="I263" s="170"/>
      <c r="J263" s="170"/>
      <c r="K263" s="170"/>
      <c r="L263" s="170"/>
      <c r="M263" s="170"/>
      <c r="N263" s="170"/>
      <c r="O263" s="170"/>
      <c r="P263" s="170"/>
      <c r="Q263" s="170"/>
      <c r="R263" s="171"/>
    </row>
    <row r="264" spans="1:18" ht="22.5" customHeight="1" x14ac:dyDescent="0.15">
      <c r="A264" s="71">
        <v>257</v>
      </c>
      <c r="B264" s="165"/>
      <c r="C264" s="166"/>
      <c r="D264" s="169" t="str">
        <f>IFERROR(VLOOKUP(B264,作品リスト!$A$1:$B$1011,2,0),"")</f>
        <v/>
      </c>
      <c r="E264" s="170"/>
      <c r="F264" s="170"/>
      <c r="G264" s="170"/>
      <c r="H264" s="170"/>
      <c r="I264" s="170"/>
      <c r="J264" s="170"/>
      <c r="K264" s="170"/>
      <c r="L264" s="170"/>
      <c r="M264" s="170"/>
      <c r="N264" s="170"/>
      <c r="O264" s="170"/>
      <c r="P264" s="170"/>
      <c r="Q264" s="170"/>
      <c r="R264" s="171"/>
    </row>
    <row r="265" spans="1:18" ht="22.5" customHeight="1" x14ac:dyDescent="0.15">
      <c r="A265" s="71">
        <v>258</v>
      </c>
      <c r="B265" s="165"/>
      <c r="C265" s="166"/>
      <c r="D265" s="169" t="str">
        <f>IFERROR(VLOOKUP(B265,作品リスト!$A$1:$B$1011,2,0),"")</f>
        <v/>
      </c>
      <c r="E265" s="170"/>
      <c r="F265" s="170"/>
      <c r="G265" s="170"/>
      <c r="H265" s="170"/>
      <c r="I265" s="170"/>
      <c r="J265" s="170"/>
      <c r="K265" s="170"/>
      <c r="L265" s="170"/>
      <c r="M265" s="170"/>
      <c r="N265" s="170"/>
      <c r="O265" s="170"/>
      <c r="P265" s="170"/>
      <c r="Q265" s="170"/>
      <c r="R265" s="171"/>
    </row>
    <row r="266" spans="1:18" ht="22.5" customHeight="1" x14ac:dyDescent="0.15">
      <c r="A266" s="71">
        <v>259</v>
      </c>
      <c r="B266" s="165"/>
      <c r="C266" s="166"/>
      <c r="D266" s="169" t="str">
        <f>IFERROR(VLOOKUP(B266,作品リスト!$A$1:$B$1011,2,0),"")</f>
        <v/>
      </c>
      <c r="E266" s="170"/>
      <c r="F266" s="170"/>
      <c r="G266" s="170"/>
      <c r="H266" s="170"/>
      <c r="I266" s="170"/>
      <c r="J266" s="170"/>
      <c r="K266" s="170"/>
      <c r="L266" s="170"/>
      <c r="M266" s="170"/>
      <c r="N266" s="170"/>
      <c r="O266" s="170"/>
      <c r="P266" s="170"/>
      <c r="Q266" s="170"/>
      <c r="R266" s="171"/>
    </row>
    <row r="267" spans="1:18" ht="22.5" customHeight="1" x14ac:dyDescent="0.15">
      <c r="A267" s="71">
        <v>260</v>
      </c>
      <c r="B267" s="165"/>
      <c r="C267" s="166"/>
      <c r="D267" s="169" t="str">
        <f>IFERROR(VLOOKUP(B267,作品リスト!$A$1:$B$1011,2,0),"")</f>
        <v/>
      </c>
      <c r="E267" s="170"/>
      <c r="F267" s="170"/>
      <c r="G267" s="170"/>
      <c r="H267" s="170"/>
      <c r="I267" s="170"/>
      <c r="J267" s="170"/>
      <c r="K267" s="170"/>
      <c r="L267" s="170"/>
      <c r="M267" s="170"/>
      <c r="N267" s="170"/>
      <c r="O267" s="170"/>
      <c r="P267" s="170"/>
      <c r="Q267" s="170"/>
      <c r="R267" s="171"/>
    </row>
    <row r="268" spans="1:18" ht="22.5" customHeight="1" x14ac:dyDescent="0.15">
      <c r="A268" s="71">
        <v>261</v>
      </c>
      <c r="B268" s="165"/>
      <c r="C268" s="166"/>
      <c r="D268" s="169" t="str">
        <f>IFERROR(VLOOKUP(B268,作品リスト!$A$1:$B$1011,2,0),"")</f>
        <v/>
      </c>
      <c r="E268" s="170"/>
      <c r="F268" s="170"/>
      <c r="G268" s="170"/>
      <c r="H268" s="170"/>
      <c r="I268" s="170"/>
      <c r="J268" s="170"/>
      <c r="K268" s="170"/>
      <c r="L268" s="170"/>
      <c r="M268" s="170"/>
      <c r="N268" s="170"/>
      <c r="O268" s="170"/>
      <c r="P268" s="170"/>
      <c r="Q268" s="170"/>
      <c r="R268" s="171"/>
    </row>
    <row r="269" spans="1:18" ht="22.5" customHeight="1" x14ac:dyDescent="0.15">
      <c r="A269" s="71">
        <v>262</v>
      </c>
      <c r="B269" s="165"/>
      <c r="C269" s="166"/>
      <c r="D269" s="169" t="str">
        <f>IFERROR(VLOOKUP(B269,作品リスト!$A$1:$B$1011,2,0),"")</f>
        <v/>
      </c>
      <c r="E269" s="170"/>
      <c r="F269" s="170"/>
      <c r="G269" s="170"/>
      <c r="H269" s="170"/>
      <c r="I269" s="170"/>
      <c r="J269" s="170"/>
      <c r="K269" s="170"/>
      <c r="L269" s="170"/>
      <c r="M269" s="170"/>
      <c r="N269" s="170"/>
      <c r="O269" s="170"/>
      <c r="P269" s="170"/>
      <c r="Q269" s="170"/>
      <c r="R269" s="171"/>
    </row>
    <row r="270" spans="1:18" ht="22.5" customHeight="1" x14ac:dyDescent="0.15">
      <c r="A270" s="71">
        <v>263</v>
      </c>
      <c r="B270" s="165"/>
      <c r="C270" s="166"/>
      <c r="D270" s="169" t="str">
        <f>IFERROR(VLOOKUP(B270,作品リスト!$A$1:$B$1011,2,0),"")</f>
        <v/>
      </c>
      <c r="E270" s="170"/>
      <c r="F270" s="170"/>
      <c r="G270" s="170"/>
      <c r="H270" s="170"/>
      <c r="I270" s="170"/>
      <c r="J270" s="170"/>
      <c r="K270" s="170"/>
      <c r="L270" s="170"/>
      <c r="M270" s="170"/>
      <c r="N270" s="170"/>
      <c r="O270" s="170"/>
      <c r="P270" s="170"/>
      <c r="Q270" s="170"/>
      <c r="R270" s="171"/>
    </row>
    <row r="271" spans="1:18" ht="22.5" customHeight="1" x14ac:dyDescent="0.15">
      <c r="A271" s="71">
        <v>264</v>
      </c>
      <c r="B271" s="165"/>
      <c r="C271" s="166"/>
      <c r="D271" s="169" t="str">
        <f>IFERROR(VLOOKUP(B271,作品リスト!$A$1:$B$1011,2,0),"")</f>
        <v/>
      </c>
      <c r="E271" s="170"/>
      <c r="F271" s="170"/>
      <c r="G271" s="170"/>
      <c r="H271" s="170"/>
      <c r="I271" s="170"/>
      <c r="J271" s="170"/>
      <c r="K271" s="170"/>
      <c r="L271" s="170"/>
      <c r="M271" s="170"/>
      <c r="N271" s="170"/>
      <c r="O271" s="170"/>
      <c r="P271" s="170"/>
      <c r="Q271" s="170"/>
      <c r="R271" s="171"/>
    </row>
    <row r="272" spans="1:18" ht="22.5" customHeight="1" x14ac:dyDescent="0.15">
      <c r="A272" s="71">
        <v>265</v>
      </c>
      <c r="B272" s="165"/>
      <c r="C272" s="166"/>
      <c r="D272" s="169" t="str">
        <f>IFERROR(VLOOKUP(B272,作品リスト!$A$1:$B$1011,2,0),"")</f>
        <v/>
      </c>
      <c r="E272" s="170"/>
      <c r="F272" s="170"/>
      <c r="G272" s="170"/>
      <c r="H272" s="170"/>
      <c r="I272" s="170"/>
      <c r="J272" s="170"/>
      <c r="K272" s="170"/>
      <c r="L272" s="170"/>
      <c r="M272" s="170"/>
      <c r="N272" s="170"/>
      <c r="O272" s="170"/>
      <c r="P272" s="170"/>
      <c r="Q272" s="170"/>
      <c r="R272" s="171"/>
    </row>
    <row r="273" spans="1:18" ht="22.5" customHeight="1" x14ac:dyDescent="0.15">
      <c r="A273" s="71">
        <v>266</v>
      </c>
      <c r="B273" s="165"/>
      <c r="C273" s="166"/>
      <c r="D273" s="169" t="str">
        <f>IFERROR(VLOOKUP(B273,作品リスト!$A$1:$B$1011,2,0),"")</f>
        <v/>
      </c>
      <c r="E273" s="170"/>
      <c r="F273" s="170"/>
      <c r="G273" s="170"/>
      <c r="H273" s="170"/>
      <c r="I273" s="170"/>
      <c r="J273" s="170"/>
      <c r="K273" s="170"/>
      <c r="L273" s="170"/>
      <c r="M273" s="170"/>
      <c r="N273" s="170"/>
      <c r="O273" s="170"/>
      <c r="P273" s="170"/>
      <c r="Q273" s="170"/>
      <c r="R273" s="171"/>
    </row>
    <row r="274" spans="1:18" ht="22.5" customHeight="1" x14ac:dyDescent="0.15">
      <c r="A274" s="71">
        <v>267</v>
      </c>
      <c r="B274" s="165"/>
      <c r="C274" s="166"/>
      <c r="D274" s="169" t="str">
        <f>IFERROR(VLOOKUP(B274,作品リスト!$A$1:$B$1011,2,0),"")</f>
        <v/>
      </c>
      <c r="E274" s="170"/>
      <c r="F274" s="170"/>
      <c r="G274" s="170"/>
      <c r="H274" s="170"/>
      <c r="I274" s="170"/>
      <c r="J274" s="170"/>
      <c r="K274" s="170"/>
      <c r="L274" s="170"/>
      <c r="M274" s="170"/>
      <c r="N274" s="170"/>
      <c r="O274" s="170"/>
      <c r="P274" s="170"/>
      <c r="Q274" s="170"/>
      <c r="R274" s="171"/>
    </row>
    <row r="275" spans="1:18" ht="22.5" customHeight="1" x14ac:dyDescent="0.15">
      <c r="A275" s="71">
        <v>268</v>
      </c>
      <c r="B275" s="165"/>
      <c r="C275" s="166"/>
      <c r="D275" s="169" t="str">
        <f>IFERROR(VLOOKUP(B275,作品リスト!$A$1:$B$1011,2,0),"")</f>
        <v/>
      </c>
      <c r="E275" s="170"/>
      <c r="F275" s="170"/>
      <c r="G275" s="170"/>
      <c r="H275" s="170"/>
      <c r="I275" s="170"/>
      <c r="J275" s="170"/>
      <c r="K275" s="170"/>
      <c r="L275" s="170"/>
      <c r="M275" s="170"/>
      <c r="N275" s="170"/>
      <c r="O275" s="170"/>
      <c r="P275" s="170"/>
      <c r="Q275" s="170"/>
      <c r="R275" s="171"/>
    </row>
    <row r="276" spans="1:18" ht="22.5" customHeight="1" x14ac:dyDescent="0.15">
      <c r="A276" s="71">
        <v>269</v>
      </c>
      <c r="B276" s="165"/>
      <c r="C276" s="166"/>
      <c r="D276" s="169" t="str">
        <f>IFERROR(VLOOKUP(B276,作品リスト!$A$1:$B$1011,2,0),"")</f>
        <v/>
      </c>
      <c r="E276" s="170"/>
      <c r="F276" s="170"/>
      <c r="G276" s="170"/>
      <c r="H276" s="170"/>
      <c r="I276" s="170"/>
      <c r="J276" s="170"/>
      <c r="K276" s="170"/>
      <c r="L276" s="170"/>
      <c r="M276" s="170"/>
      <c r="N276" s="170"/>
      <c r="O276" s="170"/>
      <c r="P276" s="170"/>
      <c r="Q276" s="170"/>
      <c r="R276" s="171"/>
    </row>
    <row r="277" spans="1:18" ht="22.5" customHeight="1" x14ac:dyDescent="0.15">
      <c r="A277" s="71">
        <v>270</v>
      </c>
      <c r="B277" s="165"/>
      <c r="C277" s="166"/>
      <c r="D277" s="169" t="str">
        <f>IFERROR(VLOOKUP(B277,作品リスト!$A$1:$B$1011,2,0),"")</f>
        <v/>
      </c>
      <c r="E277" s="170"/>
      <c r="F277" s="170"/>
      <c r="G277" s="170"/>
      <c r="H277" s="170"/>
      <c r="I277" s="170"/>
      <c r="J277" s="170"/>
      <c r="K277" s="170"/>
      <c r="L277" s="170"/>
      <c r="M277" s="170"/>
      <c r="N277" s="170"/>
      <c r="O277" s="170"/>
      <c r="P277" s="170"/>
      <c r="Q277" s="170"/>
      <c r="R277" s="171"/>
    </row>
    <row r="278" spans="1:18" ht="22.5" customHeight="1" x14ac:dyDescent="0.15">
      <c r="A278" s="71">
        <v>271</v>
      </c>
      <c r="B278" s="165"/>
      <c r="C278" s="166"/>
      <c r="D278" s="169" t="str">
        <f>IFERROR(VLOOKUP(B278,作品リスト!$A$1:$B$1011,2,0),"")</f>
        <v/>
      </c>
      <c r="E278" s="170"/>
      <c r="F278" s="170"/>
      <c r="G278" s="170"/>
      <c r="H278" s="170"/>
      <c r="I278" s="170"/>
      <c r="J278" s="170"/>
      <c r="K278" s="170"/>
      <c r="L278" s="170"/>
      <c r="M278" s="170"/>
      <c r="N278" s="170"/>
      <c r="O278" s="170"/>
      <c r="P278" s="170"/>
      <c r="Q278" s="170"/>
      <c r="R278" s="171"/>
    </row>
    <row r="279" spans="1:18" ht="22.5" customHeight="1" x14ac:dyDescent="0.15">
      <c r="A279" s="71">
        <v>272</v>
      </c>
      <c r="B279" s="165"/>
      <c r="C279" s="166"/>
      <c r="D279" s="169" t="str">
        <f>IFERROR(VLOOKUP(B279,作品リスト!$A$1:$B$1011,2,0),"")</f>
        <v/>
      </c>
      <c r="E279" s="170"/>
      <c r="F279" s="170"/>
      <c r="G279" s="170"/>
      <c r="H279" s="170"/>
      <c r="I279" s="170"/>
      <c r="J279" s="170"/>
      <c r="K279" s="170"/>
      <c r="L279" s="170"/>
      <c r="M279" s="170"/>
      <c r="N279" s="170"/>
      <c r="O279" s="170"/>
      <c r="P279" s="170"/>
      <c r="Q279" s="170"/>
      <c r="R279" s="171"/>
    </row>
    <row r="280" spans="1:18" ht="22.5" customHeight="1" x14ac:dyDescent="0.15">
      <c r="A280" s="71">
        <v>273</v>
      </c>
      <c r="B280" s="165"/>
      <c r="C280" s="166"/>
      <c r="D280" s="169" t="str">
        <f>IFERROR(VLOOKUP(B280,作品リスト!$A$1:$B$1011,2,0),"")</f>
        <v/>
      </c>
      <c r="E280" s="170"/>
      <c r="F280" s="170"/>
      <c r="G280" s="170"/>
      <c r="H280" s="170"/>
      <c r="I280" s="170"/>
      <c r="J280" s="170"/>
      <c r="K280" s="170"/>
      <c r="L280" s="170"/>
      <c r="M280" s="170"/>
      <c r="N280" s="170"/>
      <c r="O280" s="170"/>
      <c r="P280" s="170"/>
      <c r="Q280" s="170"/>
      <c r="R280" s="171"/>
    </row>
    <row r="281" spans="1:18" ht="22.5" customHeight="1" x14ac:dyDescent="0.15">
      <c r="A281" s="71">
        <v>274</v>
      </c>
      <c r="B281" s="165"/>
      <c r="C281" s="166"/>
      <c r="D281" s="169" t="str">
        <f>IFERROR(VLOOKUP(B281,作品リスト!$A$1:$B$1011,2,0),"")</f>
        <v/>
      </c>
      <c r="E281" s="170"/>
      <c r="F281" s="170"/>
      <c r="G281" s="170"/>
      <c r="H281" s="170"/>
      <c r="I281" s="170"/>
      <c r="J281" s="170"/>
      <c r="K281" s="170"/>
      <c r="L281" s="170"/>
      <c r="M281" s="170"/>
      <c r="N281" s="170"/>
      <c r="O281" s="170"/>
      <c r="P281" s="170"/>
      <c r="Q281" s="170"/>
      <c r="R281" s="171"/>
    </row>
    <row r="282" spans="1:18" ht="22.5" customHeight="1" x14ac:dyDescent="0.15">
      <c r="A282" s="71">
        <v>275</v>
      </c>
      <c r="B282" s="165"/>
      <c r="C282" s="166"/>
      <c r="D282" s="169" t="str">
        <f>IFERROR(VLOOKUP(B282,作品リスト!$A$1:$B$1011,2,0),"")</f>
        <v/>
      </c>
      <c r="E282" s="170"/>
      <c r="F282" s="170"/>
      <c r="G282" s="170"/>
      <c r="H282" s="170"/>
      <c r="I282" s="170"/>
      <c r="J282" s="170"/>
      <c r="K282" s="170"/>
      <c r="L282" s="170"/>
      <c r="M282" s="170"/>
      <c r="N282" s="170"/>
      <c r="O282" s="170"/>
      <c r="P282" s="170"/>
      <c r="Q282" s="170"/>
      <c r="R282" s="171"/>
    </row>
    <row r="283" spans="1:18" ht="22.5" customHeight="1" x14ac:dyDescent="0.15">
      <c r="A283" s="71">
        <v>276</v>
      </c>
      <c r="B283" s="165"/>
      <c r="C283" s="166"/>
      <c r="D283" s="169" t="str">
        <f>IFERROR(VLOOKUP(B283,作品リスト!$A$1:$B$1011,2,0),"")</f>
        <v/>
      </c>
      <c r="E283" s="170"/>
      <c r="F283" s="170"/>
      <c r="G283" s="170"/>
      <c r="H283" s="170"/>
      <c r="I283" s="170"/>
      <c r="J283" s="170"/>
      <c r="K283" s="170"/>
      <c r="L283" s="170"/>
      <c r="M283" s="170"/>
      <c r="N283" s="170"/>
      <c r="O283" s="170"/>
      <c r="P283" s="170"/>
      <c r="Q283" s="170"/>
      <c r="R283" s="171"/>
    </row>
    <row r="284" spans="1:18" ht="22.5" customHeight="1" x14ac:dyDescent="0.15">
      <c r="A284" s="71">
        <v>277</v>
      </c>
      <c r="B284" s="165"/>
      <c r="C284" s="166"/>
      <c r="D284" s="169" t="str">
        <f>IFERROR(VLOOKUP(B284,作品リスト!$A$1:$B$1011,2,0),"")</f>
        <v/>
      </c>
      <c r="E284" s="170"/>
      <c r="F284" s="170"/>
      <c r="G284" s="170"/>
      <c r="H284" s="170"/>
      <c r="I284" s="170"/>
      <c r="J284" s="170"/>
      <c r="K284" s="170"/>
      <c r="L284" s="170"/>
      <c r="M284" s="170"/>
      <c r="N284" s="170"/>
      <c r="O284" s="170"/>
      <c r="P284" s="170"/>
      <c r="Q284" s="170"/>
      <c r="R284" s="171"/>
    </row>
    <row r="285" spans="1:18" ht="22.5" customHeight="1" x14ac:dyDescent="0.15">
      <c r="A285" s="71">
        <v>278</v>
      </c>
      <c r="B285" s="165"/>
      <c r="C285" s="166"/>
      <c r="D285" s="169" t="str">
        <f>IFERROR(VLOOKUP(B285,作品リスト!$A$1:$B$1011,2,0),"")</f>
        <v/>
      </c>
      <c r="E285" s="170"/>
      <c r="F285" s="170"/>
      <c r="G285" s="170"/>
      <c r="H285" s="170"/>
      <c r="I285" s="170"/>
      <c r="J285" s="170"/>
      <c r="K285" s="170"/>
      <c r="L285" s="170"/>
      <c r="M285" s="170"/>
      <c r="N285" s="170"/>
      <c r="O285" s="170"/>
      <c r="P285" s="170"/>
      <c r="Q285" s="170"/>
      <c r="R285" s="171"/>
    </row>
    <row r="286" spans="1:18" ht="22.5" customHeight="1" x14ac:dyDescent="0.15">
      <c r="A286" s="71">
        <v>279</v>
      </c>
      <c r="B286" s="165"/>
      <c r="C286" s="166"/>
      <c r="D286" s="169" t="str">
        <f>IFERROR(VLOOKUP(B286,作品リスト!$A$1:$B$1011,2,0),"")</f>
        <v/>
      </c>
      <c r="E286" s="170"/>
      <c r="F286" s="170"/>
      <c r="G286" s="170"/>
      <c r="H286" s="170"/>
      <c r="I286" s="170"/>
      <c r="J286" s="170"/>
      <c r="K286" s="170"/>
      <c r="L286" s="170"/>
      <c r="M286" s="170"/>
      <c r="N286" s="170"/>
      <c r="O286" s="170"/>
      <c r="P286" s="170"/>
      <c r="Q286" s="170"/>
      <c r="R286" s="171"/>
    </row>
    <row r="287" spans="1:18" ht="22.5" customHeight="1" x14ac:dyDescent="0.15">
      <c r="A287" s="71">
        <v>280</v>
      </c>
      <c r="B287" s="165"/>
      <c r="C287" s="166"/>
      <c r="D287" s="169" t="str">
        <f>IFERROR(VLOOKUP(B287,作品リスト!$A$1:$B$1011,2,0),"")</f>
        <v/>
      </c>
      <c r="E287" s="170"/>
      <c r="F287" s="170"/>
      <c r="G287" s="170"/>
      <c r="H287" s="170"/>
      <c r="I287" s="170"/>
      <c r="J287" s="170"/>
      <c r="K287" s="170"/>
      <c r="L287" s="170"/>
      <c r="M287" s="170"/>
      <c r="N287" s="170"/>
      <c r="O287" s="170"/>
      <c r="P287" s="170"/>
      <c r="Q287" s="170"/>
      <c r="R287" s="171"/>
    </row>
    <row r="288" spans="1:18" ht="22.5" customHeight="1" x14ac:dyDescent="0.15">
      <c r="A288" s="71">
        <v>281</v>
      </c>
      <c r="B288" s="165"/>
      <c r="C288" s="166"/>
      <c r="D288" s="169" t="str">
        <f>IFERROR(VLOOKUP(B288,作品リスト!$A$1:$B$1011,2,0),"")</f>
        <v/>
      </c>
      <c r="E288" s="170"/>
      <c r="F288" s="170"/>
      <c r="G288" s="170"/>
      <c r="H288" s="170"/>
      <c r="I288" s="170"/>
      <c r="J288" s="170"/>
      <c r="K288" s="170"/>
      <c r="L288" s="170"/>
      <c r="M288" s="170"/>
      <c r="N288" s="170"/>
      <c r="O288" s="170"/>
      <c r="P288" s="170"/>
      <c r="Q288" s="170"/>
      <c r="R288" s="171"/>
    </row>
    <row r="289" spans="1:18" ht="22.5" customHeight="1" x14ac:dyDescent="0.15">
      <c r="A289" s="71">
        <v>282</v>
      </c>
      <c r="B289" s="165"/>
      <c r="C289" s="166"/>
      <c r="D289" s="169" t="str">
        <f>IFERROR(VLOOKUP(B289,作品リスト!$A$1:$B$1011,2,0),"")</f>
        <v/>
      </c>
      <c r="E289" s="170"/>
      <c r="F289" s="170"/>
      <c r="G289" s="170"/>
      <c r="H289" s="170"/>
      <c r="I289" s="170"/>
      <c r="J289" s="170"/>
      <c r="K289" s="170"/>
      <c r="L289" s="170"/>
      <c r="M289" s="170"/>
      <c r="N289" s="170"/>
      <c r="O289" s="170"/>
      <c r="P289" s="170"/>
      <c r="Q289" s="170"/>
      <c r="R289" s="171"/>
    </row>
    <row r="290" spans="1:18" ht="22.5" customHeight="1" x14ac:dyDescent="0.15">
      <c r="A290" s="71">
        <v>283</v>
      </c>
      <c r="B290" s="165"/>
      <c r="C290" s="166"/>
      <c r="D290" s="169" t="str">
        <f>IFERROR(VLOOKUP(B290,作品リスト!$A$1:$B$1011,2,0),"")</f>
        <v/>
      </c>
      <c r="E290" s="170"/>
      <c r="F290" s="170"/>
      <c r="G290" s="170"/>
      <c r="H290" s="170"/>
      <c r="I290" s="170"/>
      <c r="J290" s="170"/>
      <c r="K290" s="170"/>
      <c r="L290" s="170"/>
      <c r="M290" s="170"/>
      <c r="N290" s="170"/>
      <c r="O290" s="170"/>
      <c r="P290" s="170"/>
      <c r="Q290" s="170"/>
      <c r="R290" s="171"/>
    </row>
    <row r="291" spans="1:18" ht="22.5" customHeight="1" x14ac:dyDescent="0.15">
      <c r="A291" s="71">
        <v>284</v>
      </c>
      <c r="B291" s="165"/>
      <c r="C291" s="166"/>
      <c r="D291" s="169" t="str">
        <f>IFERROR(VLOOKUP(B291,作品リスト!$A$1:$B$1011,2,0),"")</f>
        <v/>
      </c>
      <c r="E291" s="170"/>
      <c r="F291" s="170"/>
      <c r="G291" s="170"/>
      <c r="H291" s="170"/>
      <c r="I291" s="170"/>
      <c r="J291" s="170"/>
      <c r="K291" s="170"/>
      <c r="L291" s="170"/>
      <c r="M291" s="170"/>
      <c r="N291" s="170"/>
      <c r="O291" s="170"/>
      <c r="P291" s="170"/>
      <c r="Q291" s="170"/>
      <c r="R291" s="171"/>
    </row>
    <row r="292" spans="1:18" ht="22.5" customHeight="1" x14ac:dyDescent="0.15">
      <c r="A292" s="71">
        <v>285</v>
      </c>
      <c r="B292" s="165"/>
      <c r="C292" s="166"/>
      <c r="D292" s="169" t="str">
        <f>IFERROR(VLOOKUP(B292,作品リスト!$A$1:$B$1011,2,0),"")</f>
        <v/>
      </c>
      <c r="E292" s="170"/>
      <c r="F292" s="170"/>
      <c r="G292" s="170"/>
      <c r="H292" s="170"/>
      <c r="I292" s="170"/>
      <c r="J292" s="170"/>
      <c r="K292" s="170"/>
      <c r="L292" s="170"/>
      <c r="M292" s="170"/>
      <c r="N292" s="170"/>
      <c r="O292" s="170"/>
      <c r="P292" s="170"/>
      <c r="Q292" s="170"/>
      <c r="R292" s="171"/>
    </row>
    <row r="293" spans="1:18" ht="22.5" customHeight="1" x14ac:dyDescent="0.15">
      <c r="A293" s="71">
        <v>286</v>
      </c>
      <c r="B293" s="165"/>
      <c r="C293" s="166"/>
      <c r="D293" s="169" t="str">
        <f>IFERROR(VLOOKUP(B293,作品リスト!$A$1:$B$1011,2,0),"")</f>
        <v/>
      </c>
      <c r="E293" s="170"/>
      <c r="F293" s="170"/>
      <c r="G293" s="170"/>
      <c r="H293" s="170"/>
      <c r="I293" s="170"/>
      <c r="J293" s="170"/>
      <c r="K293" s="170"/>
      <c r="L293" s="170"/>
      <c r="M293" s="170"/>
      <c r="N293" s="170"/>
      <c r="O293" s="170"/>
      <c r="P293" s="170"/>
      <c r="Q293" s="170"/>
      <c r="R293" s="171"/>
    </row>
    <row r="294" spans="1:18" ht="22.5" customHeight="1" x14ac:dyDescent="0.15">
      <c r="A294" s="71">
        <v>287</v>
      </c>
      <c r="B294" s="165"/>
      <c r="C294" s="166"/>
      <c r="D294" s="169" t="str">
        <f>IFERROR(VLOOKUP(B294,作品リスト!$A$1:$B$1011,2,0),"")</f>
        <v/>
      </c>
      <c r="E294" s="170"/>
      <c r="F294" s="170"/>
      <c r="G294" s="170"/>
      <c r="H294" s="170"/>
      <c r="I294" s="170"/>
      <c r="J294" s="170"/>
      <c r="K294" s="170"/>
      <c r="L294" s="170"/>
      <c r="M294" s="170"/>
      <c r="N294" s="170"/>
      <c r="O294" s="170"/>
      <c r="P294" s="170"/>
      <c r="Q294" s="170"/>
      <c r="R294" s="171"/>
    </row>
    <row r="295" spans="1:18" ht="22.5" customHeight="1" x14ac:dyDescent="0.15">
      <c r="A295" s="71">
        <v>288</v>
      </c>
      <c r="B295" s="165"/>
      <c r="C295" s="166"/>
      <c r="D295" s="169" t="str">
        <f>IFERROR(VLOOKUP(B295,作品リスト!$A$1:$B$1011,2,0),"")</f>
        <v/>
      </c>
      <c r="E295" s="170"/>
      <c r="F295" s="170"/>
      <c r="G295" s="170"/>
      <c r="H295" s="170"/>
      <c r="I295" s="170"/>
      <c r="J295" s="170"/>
      <c r="K295" s="170"/>
      <c r="L295" s="170"/>
      <c r="M295" s="170"/>
      <c r="N295" s="170"/>
      <c r="O295" s="170"/>
      <c r="P295" s="170"/>
      <c r="Q295" s="170"/>
      <c r="R295" s="171"/>
    </row>
    <row r="296" spans="1:18" ht="22.5" customHeight="1" x14ac:dyDescent="0.15">
      <c r="A296" s="71">
        <v>289</v>
      </c>
      <c r="B296" s="165"/>
      <c r="C296" s="166"/>
      <c r="D296" s="169" t="str">
        <f>IFERROR(VLOOKUP(B296,作品リスト!$A$1:$B$1011,2,0),"")</f>
        <v/>
      </c>
      <c r="E296" s="170"/>
      <c r="F296" s="170"/>
      <c r="G296" s="170"/>
      <c r="H296" s="170"/>
      <c r="I296" s="170"/>
      <c r="J296" s="170"/>
      <c r="K296" s="170"/>
      <c r="L296" s="170"/>
      <c r="M296" s="170"/>
      <c r="N296" s="170"/>
      <c r="O296" s="170"/>
      <c r="P296" s="170"/>
      <c r="Q296" s="170"/>
      <c r="R296" s="171"/>
    </row>
    <row r="297" spans="1:18" ht="22.5" customHeight="1" x14ac:dyDescent="0.15">
      <c r="A297" s="71">
        <v>290</v>
      </c>
      <c r="B297" s="165"/>
      <c r="C297" s="166"/>
      <c r="D297" s="169" t="str">
        <f>IFERROR(VLOOKUP(B297,作品リスト!$A$1:$B$1011,2,0),"")</f>
        <v/>
      </c>
      <c r="E297" s="170"/>
      <c r="F297" s="170"/>
      <c r="G297" s="170"/>
      <c r="H297" s="170"/>
      <c r="I297" s="170"/>
      <c r="J297" s="170"/>
      <c r="K297" s="170"/>
      <c r="L297" s="170"/>
      <c r="M297" s="170"/>
      <c r="N297" s="170"/>
      <c r="O297" s="170"/>
      <c r="P297" s="170"/>
      <c r="Q297" s="170"/>
      <c r="R297" s="171"/>
    </row>
    <row r="298" spans="1:18" ht="22.5" customHeight="1" x14ac:dyDescent="0.15">
      <c r="A298" s="71">
        <v>291</v>
      </c>
      <c r="B298" s="165"/>
      <c r="C298" s="166"/>
      <c r="D298" s="169" t="str">
        <f>IFERROR(VLOOKUP(B298,作品リスト!$A$1:$B$1011,2,0),"")</f>
        <v/>
      </c>
      <c r="E298" s="170"/>
      <c r="F298" s="170"/>
      <c r="G298" s="170"/>
      <c r="H298" s="170"/>
      <c r="I298" s="170"/>
      <c r="J298" s="170"/>
      <c r="K298" s="170"/>
      <c r="L298" s="170"/>
      <c r="M298" s="170"/>
      <c r="N298" s="170"/>
      <c r="O298" s="170"/>
      <c r="P298" s="170"/>
      <c r="Q298" s="170"/>
      <c r="R298" s="171"/>
    </row>
    <row r="299" spans="1:18" ht="22.5" customHeight="1" x14ac:dyDescent="0.15">
      <c r="A299" s="71">
        <v>292</v>
      </c>
      <c r="B299" s="165"/>
      <c r="C299" s="166"/>
      <c r="D299" s="169" t="str">
        <f>IFERROR(VLOOKUP(B299,作品リスト!$A$1:$B$1011,2,0),"")</f>
        <v/>
      </c>
      <c r="E299" s="170"/>
      <c r="F299" s="170"/>
      <c r="G299" s="170"/>
      <c r="H299" s="170"/>
      <c r="I299" s="170"/>
      <c r="J299" s="170"/>
      <c r="K299" s="170"/>
      <c r="L299" s="170"/>
      <c r="M299" s="170"/>
      <c r="N299" s="170"/>
      <c r="O299" s="170"/>
      <c r="P299" s="170"/>
      <c r="Q299" s="170"/>
      <c r="R299" s="171"/>
    </row>
    <row r="300" spans="1:18" ht="22.5" customHeight="1" x14ac:dyDescent="0.15">
      <c r="A300" s="71">
        <v>293</v>
      </c>
      <c r="B300" s="165"/>
      <c r="C300" s="166"/>
      <c r="D300" s="169" t="str">
        <f>IFERROR(VLOOKUP(B300,作品リスト!$A$1:$B$1011,2,0),"")</f>
        <v/>
      </c>
      <c r="E300" s="170"/>
      <c r="F300" s="170"/>
      <c r="G300" s="170"/>
      <c r="H300" s="170"/>
      <c r="I300" s="170"/>
      <c r="J300" s="170"/>
      <c r="K300" s="170"/>
      <c r="L300" s="170"/>
      <c r="M300" s="170"/>
      <c r="N300" s="170"/>
      <c r="O300" s="170"/>
      <c r="P300" s="170"/>
      <c r="Q300" s="170"/>
      <c r="R300" s="171"/>
    </row>
    <row r="301" spans="1:18" ht="22.5" customHeight="1" x14ac:dyDescent="0.15">
      <c r="A301" s="71">
        <v>294</v>
      </c>
      <c r="B301" s="165"/>
      <c r="C301" s="166"/>
      <c r="D301" s="169" t="str">
        <f>IFERROR(VLOOKUP(B301,作品リスト!$A$1:$B$1011,2,0),"")</f>
        <v/>
      </c>
      <c r="E301" s="170"/>
      <c r="F301" s="170"/>
      <c r="G301" s="170"/>
      <c r="H301" s="170"/>
      <c r="I301" s="170"/>
      <c r="J301" s="170"/>
      <c r="K301" s="170"/>
      <c r="L301" s="170"/>
      <c r="M301" s="170"/>
      <c r="N301" s="170"/>
      <c r="O301" s="170"/>
      <c r="P301" s="170"/>
      <c r="Q301" s="170"/>
      <c r="R301" s="171"/>
    </row>
    <row r="302" spans="1:18" ht="22.5" customHeight="1" x14ac:dyDescent="0.15">
      <c r="A302" s="71">
        <v>295</v>
      </c>
      <c r="B302" s="165"/>
      <c r="C302" s="166"/>
      <c r="D302" s="169" t="str">
        <f>IFERROR(VLOOKUP(B302,作品リスト!$A$1:$B$1011,2,0),"")</f>
        <v/>
      </c>
      <c r="E302" s="170"/>
      <c r="F302" s="170"/>
      <c r="G302" s="170"/>
      <c r="H302" s="170"/>
      <c r="I302" s="170"/>
      <c r="J302" s="170"/>
      <c r="K302" s="170"/>
      <c r="L302" s="170"/>
      <c r="M302" s="170"/>
      <c r="N302" s="170"/>
      <c r="O302" s="170"/>
      <c r="P302" s="170"/>
      <c r="Q302" s="170"/>
      <c r="R302" s="171"/>
    </row>
    <row r="303" spans="1:18" ht="22.5" customHeight="1" x14ac:dyDescent="0.15">
      <c r="A303" s="71">
        <v>296</v>
      </c>
      <c r="B303" s="165"/>
      <c r="C303" s="166"/>
      <c r="D303" s="169" t="str">
        <f>IFERROR(VLOOKUP(B303,作品リスト!$A$1:$B$1011,2,0),"")</f>
        <v/>
      </c>
      <c r="E303" s="170"/>
      <c r="F303" s="170"/>
      <c r="G303" s="170"/>
      <c r="H303" s="170"/>
      <c r="I303" s="170"/>
      <c r="J303" s="170"/>
      <c r="K303" s="170"/>
      <c r="L303" s="170"/>
      <c r="M303" s="170"/>
      <c r="N303" s="170"/>
      <c r="O303" s="170"/>
      <c r="P303" s="170"/>
      <c r="Q303" s="170"/>
      <c r="R303" s="171"/>
    </row>
    <row r="304" spans="1:18" ht="22.5" customHeight="1" x14ac:dyDescent="0.15">
      <c r="A304" s="71">
        <v>297</v>
      </c>
      <c r="B304" s="165"/>
      <c r="C304" s="166"/>
      <c r="D304" s="169" t="str">
        <f>IFERROR(VLOOKUP(B304,作品リスト!$A$1:$B$1011,2,0),"")</f>
        <v/>
      </c>
      <c r="E304" s="170"/>
      <c r="F304" s="170"/>
      <c r="G304" s="170"/>
      <c r="H304" s="170"/>
      <c r="I304" s="170"/>
      <c r="J304" s="170"/>
      <c r="K304" s="170"/>
      <c r="L304" s="170"/>
      <c r="M304" s="170"/>
      <c r="N304" s="170"/>
      <c r="O304" s="170"/>
      <c r="P304" s="170"/>
      <c r="Q304" s="170"/>
      <c r="R304" s="171"/>
    </row>
    <row r="305" spans="1:18" ht="22.5" customHeight="1" x14ac:dyDescent="0.15">
      <c r="A305" s="71">
        <v>298</v>
      </c>
      <c r="B305" s="165"/>
      <c r="C305" s="166"/>
      <c r="D305" s="169" t="str">
        <f>IFERROR(VLOOKUP(B305,作品リスト!$A$1:$B$1011,2,0),"")</f>
        <v/>
      </c>
      <c r="E305" s="170"/>
      <c r="F305" s="170"/>
      <c r="G305" s="170"/>
      <c r="H305" s="170"/>
      <c r="I305" s="170"/>
      <c r="J305" s="170"/>
      <c r="K305" s="170"/>
      <c r="L305" s="170"/>
      <c r="M305" s="170"/>
      <c r="N305" s="170"/>
      <c r="O305" s="170"/>
      <c r="P305" s="170"/>
      <c r="Q305" s="170"/>
      <c r="R305" s="171"/>
    </row>
    <row r="306" spans="1:18" ht="22.5" customHeight="1" x14ac:dyDescent="0.15">
      <c r="A306" s="71">
        <v>299</v>
      </c>
      <c r="B306" s="165"/>
      <c r="C306" s="166"/>
      <c r="D306" s="169" t="str">
        <f>IFERROR(VLOOKUP(B306,作品リスト!$A$1:$B$1011,2,0),"")</f>
        <v/>
      </c>
      <c r="E306" s="170"/>
      <c r="F306" s="170"/>
      <c r="G306" s="170"/>
      <c r="H306" s="170"/>
      <c r="I306" s="170"/>
      <c r="J306" s="170"/>
      <c r="K306" s="170"/>
      <c r="L306" s="170"/>
      <c r="M306" s="170"/>
      <c r="N306" s="170"/>
      <c r="O306" s="170"/>
      <c r="P306" s="170"/>
      <c r="Q306" s="170"/>
      <c r="R306" s="171"/>
    </row>
    <row r="307" spans="1:18" ht="22.5" customHeight="1" x14ac:dyDescent="0.15">
      <c r="A307" s="71">
        <v>300</v>
      </c>
      <c r="B307" s="165"/>
      <c r="C307" s="166"/>
      <c r="D307" s="169" t="str">
        <f>IFERROR(VLOOKUP(B307,作品リスト!$A$1:$B$1011,2,0),"")</f>
        <v/>
      </c>
      <c r="E307" s="170"/>
      <c r="F307" s="170"/>
      <c r="G307" s="170"/>
      <c r="H307" s="170"/>
      <c r="I307" s="170"/>
      <c r="J307" s="170"/>
      <c r="K307" s="170"/>
      <c r="L307" s="170"/>
      <c r="M307" s="170"/>
      <c r="N307" s="170"/>
      <c r="O307" s="170"/>
      <c r="P307" s="170"/>
      <c r="Q307" s="170"/>
      <c r="R307" s="171"/>
    </row>
    <row r="308" spans="1:18" ht="22.5" customHeight="1" x14ac:dyDescent="0.15">
      <c r="A308" s="71">
        <v>301</v>
      </c>
      <c r="B308" s="165"/>
      <c r="C308" s="166"/>
      <c r="D308" s="169" t="str">
        <f>IFERROR(VLOOKUP(B308,作品リスト!$A$1:$B$1011,2,0),"")</f>
        <v/>
      </c>
      <c r="E308" s="170"/>
      <c r="F308" s="170"/>
      <c r="G308" s="170"/>
      <c r="H308" s="170"/>
      <c r="I308" s="170"/>
      <c r="J308" s="170"/>
      <c r="K308" s="170"/>
      <c r="L308" s="170"/>
      <c r="M308" s="170"/>
      <c r="N308" s="170"/>
      <c r="O308" s="170"/>
      <c r="P308" s="170"/>
      <c r="Q308" s="170"/>
      <c r="R308" s="171"/>
    </row>
    <row r="309" spans="1:18" ht="22.5" customHeight="1" x14ac:dyDescent="0.15">
      <c r="A309" s="71">
        <v>302</v>
      </c>
      <c r="B309" s="165"/>
      <c r="C309" s="166"/>
      <c r="D309" s="169" t="str">
        <f>IFERROR(VLOOKUP(B309,作品リスト!$A$1:$B$1011,2,0),"")</f>
        <v/>
      </c>
      <c r="E309" s="170"/>
      <c r="F309" s="170"/>
      <c r="G309" s="170"/>
      <c r="H309" s="170"/>
      <c r="I309" s="170"/>
      <c r="J309" s="170"/>
      <c r="K309" s="170"/>
      <c r="L309" s="170"/>
      <c r="M309" s="170"/>
      <c r="N309" s="170"/>
      <c r="O309" s="170"/>
      <c r="P309" s="170"/>
      <c r="Q309" s="170"/>
      <c r="R309" s="171"/>
    </row>
    <row r="310" spans="1:18" ht="22.5" customHeight="1" x14ac:dyDescent="0.15">
      <c r="A310" s="71">
        <v>303</v>
      </c>
      <c r="B310" s="165"/>
      <c r="C310" s="166"/>
      <c r="D310" s="169" t="str">
        <f>IFERROR(VLOOKUP(B310,作品リスト!$A$1:$B$1011,2,0),"")</f>
        <v/>
      </c>
      <c r="E310" s="170"/>
      <c r="F310" s="170"/>
      <c r="G310" s="170"/>
      <c r="H310" s="170"/>
      <c r="I310" s="170"/>
      <c r="J310" s="170"/>
      <c r="K310" s="170"/>
      <c r="L310" s="170"/>
      <c r="M310" s="170"/>
      <c r="N310" s="170"/>
      <c r="O310" s="170"/>
      <c r="P310" s="170"/>
      <c r="Q310" s="170"/>
      <c r="R310" s="171"/>
    </row>
    <row r="311" spans="1:18" ht="22.5" customHeight="1" x14ac:dyDescent="0.15">
      <c r="A311" s="71">
        <v>304</v>
      </c>
      <c r="B311" s="165"/>
      <c r="C311" s="166"/>
      <c r="D311" s="169" t="str">
        <f>IFERROR(VLOOKUP(B311,作品リスト!$A$1:$B$1011,2,0),"")</f>
        <v/>
      </c>
      <c r="E311" s="170"/>
      <c r="F311" s="170"/>
      <c r="G311" s="170"/>
      <c r="H311" s="170"/>
      <c r="I311" s="170"/>
      <c r="J311" s="170"/>
      <c r="K311" s="170"/>
      <c r="L311" s="170"/>
      <c r="M311" s="170"/>
      <c r="N311" s="170"/>
      <c r="O311" s="170"/>
      <c r="P311" s="170"/>
      <c r="Q311" s="170"/>
      <c r="R311" s="171"/>
    </row>
    <row r="312" spans="1:18" ht="22.5" customHeight="1" x14ac:dyDescent="0.15">
      <c r="A312" s="71">
        <v>305</v>
      </c>
      <c r="B312" s="165"/>
      <c r="C312" s="166"/>
      <c r="D312" s="169" t="str">
        <f>IFERROR(VLOOKUP(B312,作品リスト!$A$1:$B$1011,2,0),"")</f>
        <v/>
      </c>
      <c r="E312" s="170"/>
      <c r="F312" s="170"/>
      <c r="G312" s="170"/>
      <c r="H312" s="170"/>
      <c r="I312" s="170"/>
      <c r="J312" s="170"/>
      <c r="K312" s="170"/>
      <c r="L312" s="170"/>
      <c r="M312" s="170"/>
      <c r="N312" s="170"/>
      <c r="O312" s="170"/>
      <c r="P312" s="170"/>
      <c r="Q312" s="170"/>
      <c r="R312" s="171"/>
    </row>
    <row r="313" spans="1:18" ht="22.5" customHeight="1" x14ac:dyDescent="0.15">
      <c r="A313" s="71">
        <v>306</v>
      </c>
      <c r="B313" s="165"/>
      <c r="C313" s="166"/>
      <c r="D313" s="169" t="str">
        <f>IFERROR(VLOOKUP(B313,作品リスト!$A$1:$B$1011,2,0),"")</f>
        <v/>
      </c>
      <c r="E313" s="170"/>
      <c r="F313" s="170"/>
      <c r="G313" s="170"/>
      <c r="H313" s="170"/>
      <c r="I313" s="170"/>
      <c r="J313" s="170"/>
      <c r="K313" s="170"/>
      <c r="L313" s="170"/>
      <c r="M313" s="170"/>
      <c r="N313" s="170"/>
      <c r="O313" s="170"/>
      <c r="P313" s="170"/>
      <c r="Q313" s="170"/>
      <c r="R313" s="171"/>
    </row>
    <row r="314" spans="1:18" ht="22.5" customHeight="1" x14ac:dyDescent="0.15">
      <c r="A314" s="71">
        <v>307</v>
      </c>
      <c r="B314" s="165"/>
      <c r="C314" s="166"/>
      <c r="D314" s="169" t="str">
        <f>IFERROR(VLOOKUP(B314,作品リスト!$A$1:$B$1011,2,0),"")</f>
        <v/>
      </c>
      <c r="E314" s="170"/>
      <c r="F314" s="170"/>
      <c r="G314" s="170"/>
      <c r="H314" s="170"/>
      <c r="I314" s="170"/>
      <c r="J314" s="170"/>
      <c r="K314" s="170"/>
      <c r="L314" s="170"/>
      <c r="M314" s="170"/>
      <c r="N314" s="170"/>
      <c r="O314" s="170"/>
      <c r="P314" s="170"/>
      <c r="Q314" s="170"/>
      <c r="R314" s="171"/>
    </row>
    <row r="315" spans="1:18" ht="22.5" customHeight="1" x14ac:dyDescent="0.15">
      <c r="A315" s="71">
        <v>308</v>
      </c>
      <c r="B315" s="165"/>
      <c r="C315" s="166"/>
      <c r="D315" s="169" t="str">
        <f>IFERROR(VLOOKUP(B315,作品リスト!$A$1:$B$1011,2,0),"")</f>
        <v/>
      </c>
      <c r="E315" s="170"/>
      <c r="F315" s="170"/>
      <c r="G315" s="170"/>
      <c r="H315" s="170"/>
      <c r="I315" s="170"/>
      <c r="J315" s="170"/>
      <c r="K315" s="170"/>
      <c r="L315" s="170"/>
      <c r="M315" s="170"/>
      <c r="N315" s="170"/>
      <c r="O315" s="170"/>
      <c r="P315" s="170"/>
      <c r="Q315" s="170"/>
      <c r="R315" s="171"/>
    </row>
    <row r="316" spans="1:18" ht="22.5" customHeight="1" x14ac:dyDescent="0.15">
      <c r="A316" s="71">
        <v>309</v>
      </c>
      <c r="B316" s="165"/>
      <c r="C316" s="166"/>
      <c r="D316" s="169" t="str">
        <f>IFERROR(VLOOKUP(B316,作品リスト!$A$1:$B$1011,2,0),"")</f>
        <v/>
      </c>
      <c r="E316" s="170"/>
      <c r="F316" s="170"/>
      <c r="G316" s="170"/>
      <c r="H316" s="170"/>
      <c r="I316" s="170"/>
      <c r="J316" s="170"/>
      <c r="K316" s="170"/>
      <c r="L316" s="170"/>
      <c r="M316" s="170"/>
      <c r="N316" s="170"/>
      <c r="O316" s="170"/>
      <c r="P316" s="170"/>
      <c r="Q316" s="170"/>
      <c r="R316" s="171"/>
    </row>
    <row r="317" spans="1:18" ht="22.5" customHeight="1" x14ac:dyDescent="0.15">
      <c r="A317" s="71">
        <v>310</v>
      </c>
      <c r="B317" s="165"/>
      <c r="C317" s="166"/>
      <c r="D317" s="169" t="str">
        <f>IFERROR(VLOOKUP(B317,作品リスト!$A$1:$B$1011,2,0),"")</f>
        <v/>
      </c>
      <c r="E317" s="170"/>
      <c r="F317" s="170"/>
      <c r="G317" s="170"/>
      <c r="H317" s="170"/>
      <c r="I317" s="170"/>
      <c r="J317" s="170"/>
      <c r="K317" s="170"/>
      <c r="L317" s="170"/>
      <c r="M317" s="170"/>
      <c r="N317" s="170"/>
      <c r="O317" s="170"/>
      <c r="P317" s="170"/>
      <c r="Q317" s="170"/>
      <c r="R317" s="171"/>
    </row>
    <row r="318" spans="1:18" ht="22.5" customHeight="1" x14ac:dyDescent="0.15">
      <c r="A318" s="71">
        <v>311</v>
      </c>
      <c r="B318" s="165"/>
      <c r="C318" s="166"/>
      <c r="D318" s="169" t="str">
        <f>IFERROR(VLOOKUP(B318,作品リスト!$A$1:$B$1011,2,0),"")</f>
        <v/>
      </c>
      <c r="E318" s="170"/>
      <c r="F318" s="170"/>
      <c r="G318" s="170"/>
      <c r="H318" s="170"/>
      <c r="I318" s="170"/>
      <c r="J318" s="170"/>
      <c r="K318" s="170"/>
      <c r="L318" s="170"/>
      <c r="M318" s="170"/>
      <c r="N318" s="170"/>
      <c r="O318" s="170"/>
      <c r="P318" s="170"/>
      <c r="Q318" s="170"/>
      <c r="R318" s="171"/>
    </row>
    <row r="319" spans="1:18" ht="22.5" customHeight="1" x14ac:dyDescent="0.15">
      <c r="A319" s="71">
        <v>312</v>
      </c>
      <c r="B319" s="165"/>
      <c r="C319" s="166"/>
      <c r="D319" s="169" t="str">
        <f>IFERROR(VLOOKUP(B319,作品リスト!$A$1:$B$1011,2,0),"")</f>
        <v/>
      </c>
      <c r="E319" s="170"/>
      <c r="F319" s="170"/>
      <c r="G319" s="170"/>
      <c r="H319" s="170"/>
      <c r="I319" s="170"/>
      <c r="J319" s="170"/>
      <c r="K319" s="170"/>
      <c r="L319" s="170"/>
      <c r="M319" s="170"/>
      <c r="N319" s="170"/>
      <c r="O319" s="170"/>
      <c r="P319" s="170"/>
      <c r="Q319" s="170"/>
      <c r="R319" s="171"/>
    </row>
    <row r="320" spans="1:18" ht="22.5" customHeight="1" x14ac:dyDescent="0.15">
      <c r="A320" s="71">
        <v>313</v>
      </c>
      <c r="B320" s="165"/>
      <c r="C320" s="166"/>
      <c r="D320" s="169" t="str">
        <f>IFERROR(VLOOKUP(B320,作品リスト!$A$1:$B$1011,2,0),"")</f>
        <v/>
      </c>
      <c r="E320" s="170"/>
      <c r="F320" s="170"/>
      <c r="G320" s="170"/>
      <c r="H320" s="170"/>
      <c r="I320" s="170"/>
      <c r="J320" s="170"/>
      <c r="K320" s="170"/>
      <c r="L320" s="170"/>
      <c r="M320" s="170"/>
      <c r="N320" s="170"/>
      <c r="O320" s="170"/>
      <c r="P320" s="170"/>
      <c r="Q320" s="170"/>
      <c r="R320" s="171"/>
    </row>
    <row r="321" spans="1:18" ht="22.5" customHeight="1" x14ac:dyDescent="0.15">
      <c r="A321" s="71">
        <v>314</v>
      </c>
      <c r="B321" s="165"/>
      <c r="C321" s="166"/>
      <c r="D321" s="169" t="str">
        <f>IFERROR(VLOOKUP(B321,作品リスト!$A$1:$B$1011,2,0),"")</f>
        <v/>
      </c>
      <c r="E321" s="170"/>
      <c r="F321" s="170"/>
      <c r="G321" s="170"/>
      <c r="H321" s="170"/>
      <c r="I321" s="170"/>
      <c r="J321" s="170"/>
      <c r="K321" s="170"/>
      <c r="L321" s="170"/>
      <c r="M321" s="170"/>
      <c r="N321" s="170"/>
      <c r="O321" s="170"/>
      <c r="P321" s="170"/>
      <c r="Q321" s="170"/>
      <c r="R321" s="171"/>
    </row>
    <row r="322" spans="1:18" ht="22.5" customHeight="1" x14ac:dyDescent="0.15">
      <c r="A322" s="71">
        <v>315</v>
      </c>
      <c r="B322" s="165"/>
      <c r="C322" s="166"/>
      <c r="D322" s="169" t="str">
        <f>IFERROR(VLOOKUP(B322,作品リスト!$A$1:$B$1011,2,0),"")</f>
        <v/>
      </c>
      <c r="E322" s="170"/>
      <c r="F322" s="170"/>
      <c r="G322" s="170"/>
      <c r="H322" s="170"/>
      <c r="I322" s="170"/>
      <c r="J322" s="170"/>
      <c r="K322" s="170"/>
      <c r="L322" s="170"/>
      <c r="M322" s="170"/>
      <c r="N322" s="170"/>
      <c r="O322" s="170"/>
      <c r="P322" s="170"/>
      <c r="Q322" s="170"/>
      <c r="R322" s="171"/>
    </row>
    <row r="323" spans="1:18" ht="22.5" customHeight="1" x14ac:dyDescent="0.15">
      <c r="A323" s="71">
        <v>316</v>
      </c>
      <c r="B323" s="165"/>
      <c r="C323" s="166"/>
      <c r="D323" s="169" t="str">
        <f>IFERROR(VLOOKUP(B323,作品リスト!$A$1:$B$1011,2,0),"")</f>
        <v/>
      </c>
      <c r="E323" s="170"/>
      <c r="F323" s="170"/>
      <c r="G323" s="170"/>
      <c r="H323" s="170"/>
      <c r="I323" s="170"/>
      <c r="J323" s="170"/>
      <c r="K323" s="170"/>
      <c r="L323" s="170"/>
      <c r="M323" s="170"/>
      <c r="N323" s="170"/>
      <c r="O323" s="170"/>
      <c r="P323" s="170"/>
      <c r="Q323" s="170"/>
      <c r="R323" s="171"/>
    </row>
    <row r="324" spans="1:18" ht="22.5" customHeight="1" x14ac:dyDescent="0.15">
      <c r="A324" s="71">
        <v>317</v>
      </c>
      <c r="B324" s="165"/>
      <c r="C324" s="166"/>
      <c r="D324" s="169" t="str">
        <f>IFERROR(VLOOKUP(B324,作品リスト!$A$1:$B$1011,2,0),"")</f>
        <v/>
      </c>
      <c r="E324" s="170"/>
      <c r="F324" s="170"/>
      <c r="G324" s="170"/>
      <c r="H324" s="170"/>
      <c r="I324" s="170"/>
      <c r="J324" s="170"/>
      <c r="K324" s="170"/>
      <c r="L324" s="170"/>
      <c r="M324" s="170"/>
      <c r="N324" s="170"/>
      <c r="O324" s="170"/>
      <c r="P324" s="170"/>
      <c r="Q324" s="170"/>
      <c r="R324" s="171"/>
    </row>
    <row r="325" spans="1:18" ht="22.5" customHeight="1" x14ac:dyDescent="0.15">
      <c r="A325" s="71">
        <v>318</v>
      </c>
      <c r="B325" s="165"/>
      <c r="C325" s="166"/>
      <c r="D325" s="169" t="str">
        <f>IFERROR(VLOOKUP(B325,作品リスト!$A$1:$B$1011,2,0),"")</f>
        <v/>
      </c>
      <c r="E325" s="170"/>
      <c r="F325" s="170"/>
      <c r="G325" s="170"/>
      <c r="H325" s="170"/>
      <c r="I325" s="170"/>
      <c r="J325" s="170"/>
      <c r="K325" s="170"/>
      <c r="L325" s="170"/>
      <c r="M325" s="170"/>
      <c r="N325" s="170"/>
      <c r="O325" s="170"/>
      <c r="P325" s="170"/>
      <c r="Q325" s="170"/>
      <c r="R325" s="171"/>
    </row>
    <row r="326" spans="1:18" ht="22.5" customHeight="1" x14ac:dyDescent="0.15">
      <c r="A326" s="71">
        <v>319</v>
      </c>
      <c r="B326" s="165"/>
      <c r="C326" s="166"/>
      <c r="D326" s="169" t="str">
        <f>IFERROR(VLOOKUP(B326,作品リスト!$A$1:$B$1011,2,0),"")</f>
        <v/>
      </c>
      <c r="E326" s="170"/>
      <c r="F326" s="170"/>
      <c r="G326" s="170"/>
      <c r="H326" s="170"/>
      <c r="I326" s="170"/>
      <c r="J326" s="170"/>
      <c r="K326" s="170"/>
      <c r="L326" s="170"/>
      <c r="M326" s="170"/>
      <c r="N326" s="170"/>
      <c r="O326" s="170"/>
      <c r="P326" s="170"/>
      <c r="Q326" s="170"/>
      <c r="R326" s="171"/>
    </row>
    <row r="327" spans="1:18" ht="22.5" customHeight="1" x14ac:dyDescent="0.15">
      <c r="A327" s="71">
        <v>320</v>
      </c>
      <c r="B327" s="165"/>
      <c r="C327" s="166"/>
      <c r="D327" s="169" t="str">
        <f>IFERROR(VLOOKUP(B327,作品リスト!$A$1:$B$1011,2,0),"")</f>
        <v/>
      </c>
      <c r="E327" s="170"/>
      <c r="F327" s="170"/>
      <c r="G327" s="170"/>
      <c r="H327" s="170"/>
      <c r="I327" s="170"/>
      <c r="J327" s="170"/>
      <c r="K327" s="170"/>
      <c r="L327" s="170"/>
      <c r="M327" s="170"/>
      <c r="N327" s="170"/>
      <c r="O327" s="170"/>
      <c r="P327" s="170"/>
      <c r="Q327" s="170"/>
      <c r="R327" s="171"/>
    </row>
    <row r="328" spans="1:18" ht="22.5" customHeight="1" x14ac:dyDescent="0.15">
      <c r="A328" s="71">
        <v>321</v>
      </c>
      <c r="B328" s="165"/>
      <c r="C328" s="166"/>
      <c r="D328" s="169" t="str">
        <f>IFERROR(VLOOKUP(B328,作品リスト!$A$1:$B$1011,2,0),"")</f>
        <v/>
      </c>
      <c r="E328" s="170"/>
      <c r="F328" s="170"/>
      <c r="G328" s="170"/>
      <c r="H328" s="170"/>
      <c r="I328" s="170"/>
      <c r="J328" s="170"/>
      <c r="K328" s="170"/>
      <c r="L328" s="170"/>
      <c r="M328" s="170"/>
      <c r="N328" s="170"/>
      <c r="O328" s="170"/>
      <c r="P328" s="170"/>
      <c r="Q328" s="170"/>
      <c r="R328" s="171"/>
    </row>
    <row r="329" spans="1:18" ht="22.5" customHeight="1" x14ac:dyDescent="0.15">
      <c r="A329" s="71">
        <v>322</v>
      </c>
      <c r="B329" s="165"/>
      <c r="C329" s="166"/>
      <c r="D329" s="169" t="str">
        <f>IFERROR(VLOOKUP(B329,作品リスト!$A$1:$B$1011,2,0),"")</f>
        <v/>
      </c>
      <c r="E329" s="170"/>
      <c r="F329" s="170"/>
      <c r="G329" s="170"/>
      <c r="H329" s="170"/>
      <c r="I329" s="170"/>
      <c r="J329" s="170"/>
      <c r="K329" s="170"/>
      <c r="L329" s="170"/>
      <c r="M329" s="170"/>
      <c r="N329" s="170"/>
      <c r="O329" s="170"/>
      <c r="P329" s="170"/>
      <c r="Q329" s="170"/>
      <c r="R329" s="171"/>
    </row>
    <row r="330" spans="1:18" ht="22.5" customHeight="1" x14ac:dyDescent="0.15">
      <c r="A330" s="71">
        <v>323</v>
      </c>
      <c r="B330" s="165"/>
      <c r="C330" s="166"/>
      <c r="D330" s="169" t="str">
        <f>IFERROR(VLOOKUP(B330,作品リスト!$A$1:$B$1011,2,0),"")</f>
        <v/>
      </c>
      <c r="E330" s="170"/>
      <c r="F330" s="170"/>
      <c r="G330" s="170"/>
      <c r="H330" s="170"/>
      <c r="I330" s="170"/>
      <c r="J330" s="170"/>
      <c r="K330" s="170"/>
      <c r="L330" s="170"/>
      <c r="M330" s="170"/>
      <c r="N330" s="170"/>
      <c r="O330" s="170"/>
      <c r="P330" s="170"/>
      <c r="Q330" s="170"/>
      <c r="R330" s="171"/>
    </row>
    <row r="331" spans="1:18" ht="22.5" customHeight="1" x14ac:dyDescent="0.15">
      <c r="A331" s="71">
        <v>324</v>
      </c>
      <c r="B331" s="165"/>
      <c r="C331" s="166"/>
      <c r="D331" s="169" t="str">
        <f>IFERROR(VLOOKUP(B331,作品リスト!$A$1:$B$1011,2,0),"")</f>
        <v/>
      </c>
      <c r="E331" s="170"/>
      <c r="F331" s="170"/>
      <c r="G331" s="170"/>
      <c r="H331" s="170"/>
      <c r="I331" s="170"/>
      <c r="J331" s="170"/>
      <c r="K331" s="170"/>
      <c r="L331" s="170"/>
      <c r="M331" s="170"/>
      <c r="N331" s="170"/>
      <c r="O331" s="170"/>
      <c r="P331" s="170"/>
      <c r="Q331" s="170"/>
      <c r="R331" s="171"/>
    </row>
    <row r="332" spans="1:18" ht="22.5" customHeight="1" x14ac:dyDescent="0.15">
      <c r="A332" s="71">
        <v>325</v>
      </c>
      <c r="B332" s="165"/>
      <c r="C332" s="166"/>
      <c r="D332" s="169" t="str">
        <f>IFERROR(VLOOKUP(B332,作品リスト!$A$1:$B$1011,2,0),"")</f>
        <v/>
      </c>
      <c r="E332" s="170"/>
      <c r="F332" s="170"/>
      <c r="G332" s="170"/>
      <c r="H332" s="170"/>
      <c r="I332" s="170"/>
      <c r="J332" s="170"/>
      <c r="K332" s="170"/>
      <c r="L332" s="170"/>
      <c r="M332" s="170"/>
      <c r="N332" s="170"/>
      <c r="O332" s="170"/>
      <c r="P332" s="170"/>
      <c r="Q332" s="170"/>
      <c r="R332" s="171"/>
    </row>
    <row r="333" spans="1:18" ht="22.5" customHeight="1" x14ac:dyDescent="0.15">
      <c r="A333" s="71">
        <v>326</v>
      </c>
      <c r="B333" s="165"/>
      <c r="C333" s="166"/>
      <c r="D333" s="169" t="str">
        <f>IFERROR(VLOOKUP(B333,作品リスト!$A$1:$B$1011,2,0),"")</f>
        <v/>
      </c>
      <c r="E333" s="170"/>
      <c r="F333" s="170"/>
      <c r="G333" s="170"/>
      <c r="H333" s="170"/>
      <c r="I333" s="170"/>
      <c r="J333" s="170"/>
      <c r="K333" s="170"/>
      <c r="L333" s="170"/>
      <c r="M333" s="170"/>
      <c r="N333" s="170"/>
      <c r="O333" s="170"/>
      <c r="P333" s="170"/>
      <c r="Q333" s="170"/>
      <c r="R333" s="171"/>
    </row>
    <row r="334" spans="1:18" ht="22.5" customHeight="1" x14ac:dyDescent="0.15">
      <c r="A334" s="71">
        <v>327</v>
      </c>
      <c r="B334" s="165"/>
      <c r="C334" s="166"/>
      <c r="D334" s="169" t="str">
        <f>IFERROR(VLOOKUP(B334,作品リスト!$A$1:$B$1011,2,0),"")</f>
        <v/>
      </c>
      <c r="E334" s="170"/>
      <c r="F334" s="170"/>
      <c r="G334" s="170"/>
      <c r="H334" s="170"/>
      <c r="I334" s="170"/>
      <c r="J334" s="170"/>
      <c r="K334" s="170"/>
      <c r="L334" s="170"/>
      <c r="M334" s="170"/>
      <c r="N334" s="170"/>
      <c r="O334" s="170"/>
      <c r="P334" s="170"/>
      <c r="Q334" s="170"/>
      <c r="R334" s="171"/>
    </row>
    <row r="335" spans="1:18" ht="22.5" customHeight="1" x14ac:dyDescent="0.15">
      <c r="A335" s="71">
        <v>328</v>
      </c>
      <c r="B335" s="165"/>
      <c r="C335" s="166"/>
      <c r="D335" s="169" t="str">
        <f>IFERROR(VLOOKUP(B335,作品リスト!$A$1:$B$1011,2,0),"")</f>
        <v/>
      </c>
      <c r="E335" s="170"/>
      <c r="F335" s="170"/>
      <c r="G335" s="170"/>
      <c r="H335" s="170"/>
      <c r="I335" s="170"/>
      <c r="J335" s="170"/>
      <c r="K335" s="170"/>
      <c r="L335" s="170"/>
      <c r="M335" s="170"/>
      <c r="N335" s="170"/>
      <c r="O335" s="170"/>
      <c r="P335" s="170"/>
      <c r="Q335" s="170"/>
      <c r="R335" s="171"/>
    </row>
    <row r="336" spans="1:18" ht="22.5" customHeight="1" x14ac:dyDescent="0.15">
      <c r="A336" s="71">
        <v>329</v>
      </c>
      <c r="B336" s="165"/>
      <c r="C336" s="166"/>
      <c r="D336" s="169" t="str">
        <f>IFERROR(VLOOKUP(B336,作品リスト!$A$1:$B$1011,2,0),"")</f>
        <v/>
      </c>
      <c r="E336" s="170"/>
      <c r="F336" s="170"/>
      <c r="G336" s="170"/>
      <c r="H336" s="170"/>
      <c r="I336" s="170"/>
      <c r="J336" s="170"/>
      <c r="K336" s="170"/>
      <c r="L336" s="170"/>
      <c r="M336" s="170"/>
      <c r="N336" s="170"/>
      <c r="O336" s="170"/>
      <c r="P336" s="170"/>
      <c r="Q336" s="170"/>
      <c r="R336" s="171"/>
    </row>
    <row r="337" spans="1:18" ht="22.5" customHeight="1" x14ac:dyDescent="0.15">
      <c r="A337" s="71">
        <v>330</v>
      </c>
      <c r="B337" s="165"/>
      <c r="C337" s="166"/>
      <c r="D337" s="169" t="str">
        <f>IFERROR(VLOOKUP(B337,作品リスト!$A$1:$B$1011,2,0),"")</f>
        <v/>
      </c>
      <c r="E337" s="170"/>
      <c r="F337" s="170"/>
      <c r="G337" s="170"/>
      <c r="H337" s="170"/>
      <c r="I337" s="170"/>
      <c r="J337" s="170"/>
      <c r="K337" s="170"/>
      <c r="L337" s="170"/>
      <c r="M337" s="170"/>
      <c r="N337" s="170"/>
      <c r="O337" s="170"/>
      <c r="P337" s="170"/>
      <c r="Q337" s="170"/>
      <c r="R337" s="171"/>
    </row>
    <row r="338" spans="1:18" ht="22.5" customHeight="1" x14ac:dyDescent="0.15">
      <c r="A338" s="71">
        <v>331</v>
      </c>
      <c r="B338" s="165"/>
      <c r="C338" s="166"/>
      <c r="D338" s="169" t="str">
        <f>IFERROR(VLOOKUP(B338,作品リスト!$A$1:$B$1011,2,0),"")</f>
        <v/>
      </c>
      <c r="E338" s="170"/>
      <c r="F338" s="170"/>
      <c r="G338" s="170"/>
      <c r="H338" s="170"/>
      <c r="I338" s="170"/>
      <c r="J338" s="170"/>
      <c r="K338" s="170"/>
      <c r="L338" s="170"/>
      <c r="M338" s="170"/>
      <c r="N338" s="170"/>
      <c r="O338" s="170"/>
      <c r="P338" s="170"/>
      <c r="Q338" s="170"/>
      <c r="R338" s="171"/>
    </row>
    <row r="339" spans="1:18" ht="22.5" customHeight="1" x14ac:dyDescent="0.15">
      <c r="A339" s="71">
        <v>332</v>
      </c>
      <c r="B339" s="165"/>
      <c r="C339" s="166"/>
      <c r="D339" s="169" t="str">
        <f>IFERROR(VLOOKUP(B339,作品リスト!$A$1:$B$1011,2,0),"")</f>
        <v/>
      </c>
      <c r="E339" s="170"/>
      <c r="F339" s="170"/>
      <c r="G339" s="170"/>
      <c r="H339" s="170"/>
      <c r="I339" s="170"/>
      <c r="J339" s="170"/>
      <c r="K339" s="170"/>
      <c r="L339" s="170"/>
      <c r="M339" s="170"/>
      <c r="N339" s="170"/>
      <c r="O339" s="170"/>
      <c r="P339" s="170"/>
      <c r="Q339" s="170"/>
      <c r="R339" s="171"/>
    </row>
    <row r="340" spans="1:18" ht="22.5" customHeight="1" x14ac:dyDescent="0.15">
      <c r="A340" s="71">
        <v>333</v>
      </c>
      <c r="B340" s="165"/>
      <c r="C340" s="166"/>
      <c r="D340" s="169" t="str">
        <f>IFERROR(VLOOKUP(B340,作品リスト!$A$1:$B$1011,2,0),"")</f>
        <v/>
      </c>
      <c r="E340" s="170"/>
      <c r="F340" s="170"/>
      <c r="G340" s="170"/>
      <c r="H340" s="170"/>
      <c r="I340" s="170"/>
      <c r="J340" s="170"/>
      <c r="K340" s="170"/>
      <c r="L340" s="170"/>
      <c r="M340" s="170"/>
      <c r="N340" s="170"/>
      <c r="O340" s="170"/>
      <c r="P340" s="170"/>
      <c r="Q340" s="170"/>
      <c r="R340" s="171"/>
    </row>
    <row r="341" spans="1:18" ht="22.5" customHeight="1" x14ac:dyDescent="0.15">
      <c r="A341" s="71">
        <v>334</v>
      </c>
      <c r="B341" s="165"/>
      <c r="C341" s="166"/>
      <c r="D341" s="169" t="str">
        <f>IFERROR(VLOOKUP(B341,作品リスト!$A$1:$B$1011,2,0),"")</f>
        <v/>
      </c>
      <c r="E341" s="170"/>
      <c r="F341" s="170"/>
      <c r="G341" s="170"/>
      <c r="H341" s="170"/>
      <c r="I341" s="170"/>
      <c r="J341" s="170"/>
      <c r="K341" s="170"/>
      <c r="L341" s="170"/>
      <c r="M341" s="170"/>
      <c r="N341" s="170"/>
      <c r="O341" s="170"/>
      <c r="P341" s="170"/>
      <c r="Q341" s="170"/>
      <c r="R341" s="171"/>
    </row>
    <row r="342" spans="1:18" ht="22.5" customHeight="1" x14ac:dyDescent="0.15">
      <c r="A342" s="71">
        <v>335</v>
      </c>
      <c r="B342" s="165"/>
      <c r="C342" s="166"/>
      <c r="D342" s="169" t="str">
        <f>IFERROR(VLOOKUP(B342,作品リスト!$A$1:$B$1011,2,0),"")</f>
        <v/>
      </c>
      <c r="E342" s="170"/>
      <c r="F342" s="170"/>
      <c r="G342" s="170"/>
      <c r="H342" s="170"/>
      <c r="I342" s="170"/>
      <c r="J342" s="170"/>
      <c r="K342" s="170"/>
      <c r="L342" s="170"/>
      <c r="M342" s="170"/>
      <c r="N342" s="170"/>
      <c r="O342" s="170"/>
      <c r="P342" s="170"/>
      <c r="Q342" s="170"/>
      <c r="R342" s="171"/>
    </row>
    <row r="343" spans="1:18" ht="22.5" customHeight="1" x14ac:dyDescent="0.15">
      <c r="A343" s="71">
        <v>336</v>
      </c>
      <c r="B343" s="165"/>
      <c r="C343" s="166"/>
      <c r="D343" s="169" t="str">
        <f>IFERROR(VLOOKUP(B343,作品リスト!$A$1:$B$1011,2,0),"")</f>
        <v/>
      </c>
      <c r="E343" s="170"/>
      <c r="F343" s="170"/>
      <c r="G343" s="170"/>
      <c r="H343" s="170"/>
      <c r="I343" s="170"/>
      <c r="J343" s="170"/>
      <c r="K343" s="170"/>
      <c r="L343" s="170"/>
      <c r="M343" s="170"/>
      <c r="N343" s="170"/>
      <c r="O343" s="170"/>
      <c r="P343" s="170"/>
      <c r="Q343" s="170"/>
      <c r="R343" s="171"/>
    </row>
    <row r="344" spans="1:18" ht="22.5" customHeight="1" x14ac:dyDescent="0.15">
      <c r="A344" s="71">
        <v>337</v>
      </c>
      <c r="B344" s="165"/>
      <c r="C344" s="166"/>
      <c r="D344" s="169" t="str">
        <f>IFERROR(VLOOKUP(B344,作品リスト!$A$1:$B$1011,2,0),"")</f>
        <v/>
      </c>
      <c r="E344" s="170"/>
      <c r="F344" s="170"/>
      <c r="G344" s="170"/>
      <c r="H344" s="170"/>
      <c r="I344" s="170"/>
      <c r="J344" s="170"/>
      <c r="K344" s="170"/>
      <c r="L344" s="170"/>
      <c r="M344" s="170"/>
      <c r="N344" s="170"/>
      <c r="O344" s="170"/>
      <c r="P344" s="170"/>
      <c r="Q344" s="170"/>
      <c r="R344" s="171"/>
    </row>
    <row r="345" spans="1:18" ht="22.5" customHeight="1" x14ac:dyDescent="0.15">
      <c r="A345" s="71">
        <v>338</v>
      </c>
      <c r="B345" s="165"/>
      <c r="C345" s="166"/>
      <c r="D345" s="169" t="str">
        <f>IFERROR(VLOOKUP(B345,作品リスト!$A$1:$B$1011,2,0),"")</f>
        <v/>
      </c>
      <c r="E345" s="170"/>
      <c r="F345" s="170"/>
      <c r="G345" s="170"/>
      <c r="H345" s="170"/>
      <c r="I345" s="170"/>
      <c r="J345" s="170"/>
      <c r="K345" s="170"/>
      <c r="L345" s="170"/>
      <c r="M345" s="170"/>
      <c r="N345" s="170"/>
      <c r="O345" s="170"/>
      <c r="P345" s="170"/>
      <c r="Q345" s="170"/>
      <c r="R345" s="171"/>
    </row>
    <row r="346" spans="1:18" ht="22.5" customHeight="1" x14ac:dyDescent="0.15">
      <c r="A346" s="71">
        <v>339</v>
      </c>
      <c r="B346" s="165"/>
      <c r="C346" s="166"/>
      <c r="D346" s="169" t="str">
        <f>IFERROR(VLOOKUP(B346,作品リスト!$A$1:$B$1011,2,0),"")</f>
        <v/>
      </c>
      <c r="E346" s="170"/>
      <c r="F346" s="170"/>
      <c r="G346" s="170"/>
      <c r="H346" s="170"/>
      <c r="I346" s="170"/>
      <c r="J346" s="170"/>
      <c r="K346" s="170"/>
      <c r="L346" s="170"/>
      <c r="M346" s="170"/>
      <c r="N346" s="170"/>
      <c r="O346" s="170"/>
      <c r="P346" s="170"/>
      <c r="Q346" s="170"/>
      <c r="R346" s="171"/>
    </row>
    <row r="347" spans="1:18" ht="22.5" customHeight="1" x14ac:dyDescent="0.15">
      <c r="A347" s="71">
        <v>340</v>
      </c>
      <c r="B347" s="165"/>
      <c r="C347" s="166"/>
      <c r="D347" s="169" t="str">
        <f>IFERROR(VLOOKUP(B347,作品リスト!$A$1:$B$1011,2,0),"")</f>
        <v/>
      </c>
      <c r="E347" s="170"/>
      <c r="F347" s="170"/>
      <c r="G347" s="170"/>
      <c r="H347" s="170"/>
      <c r="I347" s="170"/>
      <c r="J347" s="170"/>
      <c r="K347" s="170"/>
      <c r="L347" s="170"/>
      <c r="M347" s="170"/>
      <c r="N347" s="170"/>
      <c r="O347" s="170"/>
      <c r="P347" s="170"/>
      <c r="Q347" s="170"/>
      <c r="R347" s="171"/>
    </row>
    <row r="348" spans="1:18" ht="22.5" customHeight="1" x14ac:dyDescent="0.15">
      <c r="A348" s="71">
        <v>341</v>
      </c>
      <c r="B348" s="165"/>
      <c r="C348" s="166"/>
      <c r="D348" s="169" t="str">
        <f>IFERROR(VLOOKUP(B348,作品リスト!$A$1:$B$1011,2,0),"")</f>
        <v/>
      </c>
      <c r="E348" s="170"/>
      <c r="F348" s="170"/>
      <c r="G348" s="170"/>
      <c r="H348" s="170"/>
      <c r="I348" s="170"/>
      <c r="J348" s="170"/>
      <c r="K348" s="170"/>
      <c r="L348" s="170"/>
      <c r="M348" s="170"/>
      <c r="N348" s="170"/>
      <c r="O348" s="170"/>
      <c r="P348" s="170"/>
      <c r="Q348" s="170"/>
      <c r="R348" s="171"/>
    </row>
    <row r="349" spans="1:18" ht="22.5" customHeight="1" x14ac:dyDescent="0.15">
      <c r="A349" s="71">
        <v>342</v>
      </c>
      <c r="B349" s="165"/>
      <c r="C349" s="166"/>
      <c r="D349" s="169" t="str">
        <f>IFERROR(VLOOKUP(B349,作品リスト!$A$1:$B$1011,2,0),"")</f>
        <v/>
      </c>
      <c r="E349" s="170"/>
      <c r="F349" s="170"/>
      <c r="G349" s="170"/>
      <c r="H349" s="170"/>
      <c r="I349" s="170"/>
      <c r="J349" s="170"/>
      <c r="K349" s="170"/>
      <c r="L349" s="170"/>
      <c r="M349" s="170"/>
      <c r="N349" s="170"/>
      <c r="O349" s="170"/>
      <c r="P349" s="170"/>
      <c r="Q349" s="170"/>
      <c r="R349" s="171"/>
    </row>
    <row r="350" spans="1:18" ht="22.5" customHeight="1" x14ac:dyDescent="0.15">
      <c r="A350" s="71">
        <v>343</v>
      </c>
      <c r="B350" s="165"/>
      <c r="C350" s="166"/>
      <c r="D350" s="169" t="str">
        <f>IFERROR(VLOOKUP(B350,作品リスト!$A$1:$B$1011,2,0),"")</f>
        <v/>
      </c>
      <c r="E350" s="170"/>
      <c r="F350" s="170"/>
      <c r="G350" s="170"/>
      <c r="H350" s="170"/>
      <c r="I350" s="170"/>
      <c r="J350" s="170"/>
      <c r="K350" s="170"/>
      <c r="L350" s="170"/>
      <c r="M350" s="170"/>
      <c r="N350" s="170"/>
      <c r="O350" s="170"/>
      <c r="P350" s="170"/>
      <c r="Q350" s="170"/>
      <c r="R350" s="171"/>
    </row>
    <row r="351" spans="1:18" ht="22.5" customHeight="1" x14ac:dyDescent="0.15">
      <c r="A351" s="71">
        <v>344</v>
      </c>
      <c r="B351" s="165"/>
      <c r="C351" s="166"/>
      <c r="D351" s="169" t="str">
        <f>IFERROR(VLOOKUP(B351,作品リスト!$A$1:$B$1011,2,0),"")</f>
        <v/>
      </c>
      <c r="E351" s="170"/>
      <c r="F351" s="170"/>
      <c r="G351" s="170"/>
      <c r="H351" s="170"/>
      <c r="I351" s="170"/>
      <c r="J351" s="170"/>
      <c r="K351" s="170"/>
      <c r="L351" s="170"/>
      <c r="M351" s="170"/>
      <c r="N351" s="170"/>
      <c r="O351" s="170"/>
      <c r="P351" s="170"/>
      <c r="Q351" s="170"/>
      <c r="R351" s="171"/>
    </row>
    <row r="352" spans="1:18" ht="22.5" customHeight="1" x14ac:dyDescent="0.15">
      <c r="A352" s="71">
        <v>345</v>
      </c>
      <c r="B352" s="165"/>
      <c r="C352" s="166"/>
      <c r="D352" s="169" t="str">
        <f>IFERROR(VLOOKUP(B352,作品リスト!$A$1:$B$1011,2,0),"")</f>
        <v/>
      </c>
      <c r="E352" s="170"/>
      <c r="F352" s="170"/>
      <c r="G352" s="170"/>
      <c r="H352" s="170"/>
      <c r="I352" s="170"/>
      <c r="J352" s="170"/>
      <c r="K352" s="170"/>
      <c r="L352" s="170"/>
      <c r="M352" s="170"/>
      <c r="N352" s="170"/>
      <c r="O352" s="170"/>
      <c r="P352" s="170"/>
      <c r="Q352" s="170"/>
      <c r="R352" s="171"/>
    </row>
    <row r="353" spans="1:18" ht="22.5" customHeight="1" x14ac:dyDescent="0.15">
      <c r="A353" s="71">
        <v>346</v>
      </c>
      <c r="B353" s="165"/>
      <c r="C353" s="166"/>
      <c r="D353" s="169" t="str">
        <f>IFERROR(VLOOKUP(B353,作品リスト!$A$1:$B$1011,2,0),"")</f>
        <v/>
      </c>
      <c r="E353" s="170"/>
      <c r="F353" s="170"/>
      <c r="G353" s="170"/>
      <c r="H353" s="170"/>
      <c r="I353" s="170"/>
      <c r="J353" s="170"/>
      <c r="K353" s="170"/>
      <c r="L353" s="170"/>
      <c r="M353" s="170"/>
      <c r="N353" s="170"/>
      <c r="O353" s="170"/>
      <c r="P353" s="170"/>
      <c r="Q353" s="170"/>
      <c r="R353" s="171"/>
    </row>
    <row r="354" spans="1:18" ht="22.5" customHeight="1" x14ac:dyDescent="0.15">
      <c r="A354" s="71">
        <v>347</v>
      </c>
      <c r="B354" s="165"/>
      <c r="C354" s="166"/>
      <c r="D354" s="169" t="str">
        <f>IFERROR(VLOOKUP(B354,作品リスト!$A$1:$B$1011,2,0),"")</f>
        <v/>
      </c>
      <c r="E354" s="170"/>
      <c r="F354" s="170"/>
      <c r="G354" s="170"/>
      <c r="H354" s="170"/>
      <c r="I354" s="170"/>
      <c r="J354" s="170"/>
      <c r="K354" s="170"/>
      <c r="L354" s="170"/>
      <c r="M354" s="170"/>
      <c r="N354" s="170"/>
      <c r="O354" s="170"/>
      <c r="P354" s="170"/>
      <c r="Q354" s="170"/>
      <c r="R354" s="171"/>
    </row>
    <row r="355" spans="1:18" ht="22.5" customHeight="1" x14ac:dyDescent="0.15">
      <c r="A355" s="71">
        <v>348</v>
      </c>
      <c r="B355" s="165"/>
      <c r="C355" s="166"/>
      <c r="D355" s="169" t="str">
        <f>IFERROR(VLOOKUP(B355,作品リスト!$A$1:$B$1011,2,0),"")</f>
        <v/>
      </c>
      <c r="E355" s="170"/>
      <c r="F355" s="170"/>
      <c r="G355" s="170"/>
      <c r="H355" s="170"/>
      <c r="I355" s="170"/>
      <c r="J355" s="170"/>
      <c r="K355" s="170"/>
      <c r="L355" s="170"/>
      <c r="M355" s="170"/>
      <c r="N355" s="170"/>
      <c r="O355" s="170"/>
      <c r="P355" s="170"/>
      <c r="Q355" s="170"/>
      <c r="R355" s="171"/>
    </row>
    <row r="356" spans="1:18" ht="22.5" customHeight="1" x14ac:dyDescent="0.15">
      <c r="A356" s="71">
        <v>349</v>
      </c>
      <c r="B356" s="165"/>
      <c r="C356" s="166"/>
      <c r="D356" s="169" t="str">
        <f>IFERROR(VLOOKUP(B356,作品リスト!$A$1:$B$1011,2,0),"")</f>
        <v/>
      </c>
      <c r="E356" s="170"/>
      <c r="F356" s="170"/>
      <c r="G356" s="170"/>
      <c r="H356" s="170"/>
      <c r="I356" s="170"/>
      <c r="J356" s="170"/>
      <c r="K356" s="170"/>
      <c r="L356" s="170"/>
      <c r="M356" s="170"/>
      <c r="N356" s="170"/>
      <c r="O356" s="170"/>
      <c r="P356" s="170"/>
      <c r="Q356" s="170"/>
      <c r="R356" s="171"/>
    </row>
    <row r="357" spans="1:18" ht="22.5" customHeight="1" x14ac:dyDescent="0.15">
      <c r="A357" s="71">
        <v>350</v>
      </c>
      <c r="B357" s="165"/>
      <c r="C357" s="166"/>
      <c r="D357" s="169" t="str">
        <f>IFERROR(VLOOKUP(B357,作品リスト!$A$1:$B$1011,2,0),"")</f>
        <v/>
      </c>
      <c r="E357" s="170"/>
      <c r="F357" s="170"/>
      <c r="G357" s="170"/>
      <c r="H357" s="170"/>
      <c r="I357" s="170"/>
      <c r="J357" s="170"/>
      <c r="K357" s="170"/>
      <c r="L357" s="170"/>
      <c r="M357" s="170"/>
      <c r="N357" s="170"/>
      <c r="O357" s="170"/>
      <c r="P357" s="170"/>
      <c r="Q357" s="170"/>
      <c r="R357" s="171"/>
    </row>
    <row r="358" spans="1:18" ht="22.5" customHeight="1" x14ac:dyDescent="0.15">
      <c r="A358" s="71">
        <v>351</v>
      </c>
      <c r="B358" s="165"/>
      <c r="C358" s="166"/>
      <c r="D358" s="169" t="str">
        <f>IFERROR(VLOOKUP(B358,作品リスト!$A$1:$B$1011,2,0),"")</f>
        <v/>
      </c>
      <c r="E358" s="170"/>
      <c r="F358" s="170"/>
      <c r="G358" s="170"/>
      <c r="H358" s="170"/>
      <c r="I358" s="170"/>
      <c r="J358" s="170"/>
      <c r="K358" s="170"/>
      <c r="L358" s="170"/>
      <c r="M358" s="170"/>
      <c r="N358" s="170"/>
      <c r="O358" s="170"/>
      <c r="P358" s="170"/>
      <c r="Q358" s="170"/>
      <c r="R358" s="171"/>
    </row>
    <row r="359" spans="1:18" ht="22.5" customHeight="1" x14ac:dyDescent="0.15">
      <c r="A359" s="71">
        <v>352</v>
      </c>
      <c r="B359" s="165"/>
      <c r="C359" s="166"/>
      <c r="D359" s="169" t="str">
        <f>IFERROR(VLOOKUP(B359,作品リスト!$A$1:$B$1011,2,0),"")</f>
        <v/>
      </c>
      <c r="E359" s="170"/>
      <c r="F359" s="170"/>
      <c r="G359" s="170"/>
      <c r="H359" s="170"/>
      <c r="I359" s="170"/>
      <c r="J359" s="170"/>
      <c r="K359" s="170"/>
      <c r="L359" s="170"/>
      <c r="M359" s="170"/>
      <c r="N359" s="170"/>
      <c r="O359" s="170"/>
      <c r="P359" s="170"/>
      <c r="Q359" s="170"/>
      <c r="R359" s="171"/>
    </row>
    <row r="360" spans="1:18" ht="22.5" customHeight="1" x14ac:dyDescent="0.15">
      <c r="A360" s="71">
        <v>353</v>
      </c>
      <c r="B360" s="165"/>
      <c r="C360" s="166"/>
      <c r="D360" s="169" t="str">
        <f>IFERROR(VLOOKUP(B360,作品リスト!$A$1:$B$1011,2,0),"")</f>
        <v/>
      </c>
      <c r="E360" s="170"/>
      <c r="F360" s="170"/>
      <c r="G360" s="170"/>
      <c r="H360" s="170"/>
      <c r="I360" s="170"/>
      <c r="J360" s="170"/>
      <c r="K360" s="170"/>
      <c r="L360" s="170"/>
      <c r="M360" s="170"/>
      <c r="N360" s="170"/>
      <c r="O360" s="170"/>
      <c r="P360" s="170"/>
      <c r="Q360" s="170"/>
      <c r="R360" s="171"/>
    </row>
    <row r="361" spans="1:18" ht="22.5" customHeight="1" x14ac:dyDescent="0.15">
      <c r="A361" s="71">
        <v>354</v>
      </c>
      <c r="B361" s="165"/>
      <c r="C361" s="166"/>
      <c r="D361" s="169" t="str">
        <f>IFERROR(VLOOKUP(B361,作品リスト!$A$1:$B$1011,2,0),"")</f>
        <v/>
      </c>
      <c r="E361" s="170"/>
      <c r="F361" s="170"/>
      <c r="G361" s="170"/>
      <c r="H361" s="170"/>
      <c r="I361" s="170"/>
      <c r="J361" s="170"/>
      <c r="K361" s="170"/>
      <c r="L361" s="170"/>
      <c r="M361" s="170"/>
      <c r="N361" s="170"/>
      <c r="O361" s="170"/>
      <c r="P361" s="170"/>
      <c r="Q361" s="170"/>
      <c r="R361" s="171"/>
    </row>
    <row r="362" spans="1:18" ht="22.5" customHeight="1" x14ac:dyDescent="0.15">
      <c r="A362" s="71">
        <v>355</v>
      </c>
      <c r="B362" s="165"/>
      <c r="C362" s="166"/>
      <c r="D362" s="169" t="str">
        <f>IFERROR(VLOOKUP(B362,作品リスト!$A$1:$B$1011,2,0),"")</f>
        <v/>
      </c>
      <c r="E362" s="170"/>
      <c r="F362" s="170"/>
      <c r="G362" s="170"/>
      <c r="H362" s="170"/>
      <c r="I362" s="170"/>
      <c r="J362" s="170"/>
      <c r="K362" s="170"/>
      <c r="L362" s="170"/>
      <c r="M362" s="170"/>
      <c r="N362" s="170"/>
      <c r="O362" s="170"/>
      <c r="P362" s="170"/>
      <c r="Q362" s="170"/>
      <c r="R362" s="171"/>
    </row>
    <row r="363" spans="1:18" ht="22.5" customHeight="1" x14ac:dyDescent="0.15">
      <c r="A363" s="71">
        <v>356</v>
      </c>
      <c r="B363" s="165"/>
      <c r="C363" s="166"/>
      <c r="D363" s="169" t="str">
        <f>IFERROR(VLOOKUP(B363,作品リスト!$A$1:$B$1011,2,0),"")</f>
        <v/>
      </c>
      <c r="E363" s="170"/>
      <c r="F363" s="170"/>
      <c r="G363" s="170"/>
      <c r="H363" s="170"/>
      <c r="I363" s="170"/>
      <c r="J363" s="170"/>
      <c r="K363" s="170"/>
      <c r="L363" s="170"/>
      <c r="M363" s="170"/>
      <c r="N363" s="170"/>
      <c r="O363" s="170"/>
      <c r="P363" s="170"/>
      <c r="Q363" s="170"/>
      <c r="R363" s="171"/>
    </row>
    <row r="364" spans="1:18" ht="22.5" customHeight="1" x14ac:dyDescent="0.15">
      <c r="A364" s="71">
        <v>357</v>
      </c>
      <c r="B364" s="165"/>
      <c r="C364" s="166"/>
      <c r="D364" s="169" t="str">
        <f>IFERROR(VLOOKUP(B364,作品リスト!$A$1:$B$1011,2,0),"")</f>
        <v/>
      </c>
      <c r="E364" s="170"/>
      <c r="F364" s="170"/>
      <c r="G364" s="170"/>
      <c r="H364" s="170"/>
      <c r="I364" s="170"/>
      <c r="J364" s="170"/>
      <c r="K364" s="170"/>
      <c r="L364" s="170"/>
      <c r="M364" s="170"/>
      <c r="N364" s="170"/>
      <c r="O364" s="170"/>
      <c r="P364" s="170"/>
      <c r="Q364" s="170"/>
      <c r="R364" s="171"/>
    </row>
    <row r="365" spans="1:18" ht="22.5" customHeight="1" x14ac:dyDescent="0.15">
      <c r="A365" s="71">
        <v>358</v>
      </c>
      <c r="B365" s="165"/>
      <c r="C365" s="166"/>
      <c r="D365" s="169" t="str">
        <f>IFERROR(VLOOKUP(B365,作品リスト!$A$1:$B$1011,2,0),"")</f>
        <v/>
      </c>
      <c r="E365" s="170"/>
      <c r="F365" s="170"/>
      <c r="G365" s="170"/>
      <c r="H365" s="170"/>
      <c r="I365" s="170"/>
      <c r="J365" s="170"/>
      <c r="K365" s="170"/>
      <c r="L365" s="170"/>
      <c r="M365" s="170"/>
      <c r="N365" s="170"/>
      <c r="O365" s="170"/>
      <c r="P365" s="170"/>
      <c r="Q365" s="170"/>
      <c r="R365" s="171"/>
    </row>
    <row r="366" spans="1:18" ht="22.5" customHeight="1" x14ac:dyDescent="0.15">
      <c r="A366" s="71">
        <v>359</v>
      </c>
      <c r="B366" s="165"/>
      <c r="C366" s="166"/>
      <c r="D366" s="169" t="str">
        <f>IFERROR(VLOOKUP(B366,作品リスト!$A$1:$B$1011,2,0),"")</f>
        <v/>
      </c>
      <c r="E366" s="170"/>
      <c r="F366" s="170"/>
      <c r="G366" s="170"/>
      <c r="H366" s="170"/>
      <c r="I366" s="170"/>
      <c r="J366" s="170"/>
      <c r="K366" s="170"/>
      <c r="L366" s="170"/>
      <c r="M366" s="170"/>
      <c r="N366" s="170"/>
      <c r="O366" s="170"/>
      <c r="P366" s="170"/>
      <c r="Q366" s="170"/>
      <c r="R366" s="171"/>
    </row>
    <row r="367" spans="1:18" ht="22.5" customHeight="1" x14ac:dyDescent="0.15">
      <c r="A367" s="71">
        <v>360</v>
      </c>
      <c r="B367" s="165"/>
      <c r="C367" s="166"/>
      <c r="D367" s="169" t="str">
        <f>IFERROR(VLOOKUP(B367,作品リスト!$A$1:$B$1011,2,0),"")</f>
        <v/>
      </c>
      <c r="E367" s="170"/>
      <c r="F367" s="170"/>
      <c r="G367" s="170"/>
      <c r="H367" s="170"/>
      <c r="I367" s="170"/>
      <c r="J367" s="170"/>
      <c r="K367" s="170"/>
      <c r="L367" s="170"/>
      <c r="M367" s="170"/>
      <c r="N367" s="170"/>
      <c r="O367" s="170"/>
      <c r="P367" s="170"/>
      <c r="Q367" s="170"/>
      <c r="R367" s="171"/>
    </row>
    <row r="368" spans="1:18" ht="22.5" customHeight="1" x14ac:dyDescent="0.15">
      <c r="A368" s="71">
        <v>361</v>
      </c>
      <c r="B368" s="165"/>
      <c r="C368" s="166"/>
      <c r="D368" s="169" t="str">
        <f>IFERROR(VLOOKUP(B368,作品リスト!$A$1:$B$1011,2,0),"")</f>
        <v/>
      </c>
      <c r="E368" s="170"/>
      <c r="F368" s="170"/>
      <c r="G368" s="170"/>
      <c r="H368" s="170"/>
      <c r="I368" s="170"/>
      <c r="J368" s="170"/>
      <c r="K368" s="170"/>
      <c r="L368" s="170"/>
      <c r="M368" s="170"/>
      <c r="N368" s="170"/>
      <c r="O368" s="170"/>
      <c r="P368" s="170"/>
      <c r="Q368" s="170"/>
      <c r="R368" s="171"/>
    </row>
    <row r="369" spans="1:18" ht="22.5" customHeight="1" x14ac:dyDescent="0.15">
      <c r="A369" s="71">
        <v>362</v>
      </c>
      <c r="B369" s="165"/>
      <c r="C369" s="166"/>
      <c r="D369" s="169" t="str">
        <f>IFERROR(VLOOKUP(B369,作品リスト!$A$1:$B$1011,2,0),"")</f>
        <v/>
      </c>
      <c r="E369" s="170"/>
      <c r="F369" s="170"/>
      <c r="G369" s="170"/>
      <c r="H369" s="170"/>
      <c r="I369" s="170"/>
      <c r="J369" s="170"/>
      <c r="K369" s="170"/>
      <c r="L369" s="170"/>
      <c r="M369" s="170"/>
      <c r="N369" s="170"/>
      <c r="O369" s="170"/>
      <c r="P369" s="170"/>
      <c r="Q369" s="170"/>
      <c r="R369" s="171"/>
    </row>
    <row r="370" spans="1:18" ht="22.5" customHeight="1" x14ac:dyDescent="0.15">
      <c r="A370" s="71">
        <v>363</v>
      </c>
      <c r="B370" s="165"/>
      <c r="C370" s="166"/>
      <c r="D370" s="169" t="str">
        <f>IFERROR(VLOOKUP(B370,作品リスト!$A$1:$B$1011,2,0),"")</f>
        <v/>
      </c>
      <c r="E370" s="170"/>
      <c r="F370" s="170"/>
      <c r="G370" s="170"/>
      <c r="H370" s="170"/>
      <c r="I370" s="170"/>
      <c r="J370" s="170"/>
      <c r="K370" s="170"/>
      <c r="L370" s="170"/>
      <c r="M370" s="170"/>
      <c r="N370" s="170"/>
      <c r="O370" s="170"/>
      <c r="P370" s="170"/>
      <c r="Q370" s="170"/>
      <c r="R370" s="171"/>
    </row>
    <row r="371" spans="1:18" ht="22.5" customHeight="1" x14ac:dyDescent="0.15">
      <c r="A371" s="71">
        <v>364</v>
      </c>
      <c r="B371" s="165"/>
      <c r="C371" s="166"/>
      <c r="D371" s="169" t="str">
        <f>IFERROR(VLOOKUP(B371,作品リスト!$A$1:$B$1011,2,0),"")</f>
        <v/>
      </c>
      <c r="E371" s="170"/>
      <c r="F371" s="170"/>
      <c r="G371" s="170"/>
      <c r="H371" s="170"/>
      <c r="I371" s="170"/>
      <c r="J371" s="170"/>
      <c r="K371" s="170"/>
      <c r="L371" s="170"/>
      <c r="M371" s="170"/>
      <c r="N371" s="170"/>
      <c r="O371" s="170"/>
      <c r="P371" s="170"/>
      <c r="Q371" s="170"/>
      <c r="R371" s="171"/>
    </row>
    <row r="372" spans="1:18" ht="22.5" customHeight="1" x14ac:dyDescent="0.15">
      <c r="A372" s="71">
        <v>365</v>
      </c>
      <c r="B372" s="165"/>
      <c r="C372" s="166"/>
      <c r="D372" s="169" t="str">
        <f>IFERROR(VLOOKUP(B372,作品リスト!$A$1:$B$1011,2,0),"")</f>
        <v/>
      </c>
      <c r="E372" s="170"/>
      <c r="F372" s="170"/>
      <c r="G372" s="170"/>
      <c r="H372" s="170"/>
      <c r="I372" s="170"/>
      <c r="J372" s="170"/>
      <c r="K372" s="170"/>
      <c r="L372" s="170"/>
      <c r="M372" s="170"/>
      <c r="N372" s="170"/>
      <c r="O372" s="170"/>
      <c r="P372" s="170"/>
      <c r="Q372" s="170"/>
      <c r="R372" s="171"/>
    </row>
    <row r="373" spans="1:18" ht="22.5" customHeight="1" x14ac:dyDescent="0.15">
      <c r="A373" s="71">
        <v>366</v>
      </c>
      <c r="B373" s="165"/>
      <c r="C373" s="166"/>
      <c r="D373" s="169" t="str">
        <f>IFERROR(VLOOKUP(B373,作品リスト!$A$1:$B$1011,2,0),"")</f>
        <v/>
      </c>
      <c r="E373" s="170"/>
      <c r="F373" s="170"/>
      <c r="G373" s="170"/>
      <c r="H373" s="170"/>
      <c r="I373" s="170"/>
      <c r="J373" s="170"/>
      <c r="K373" s="170"/>
      <c r="L373" s="170"/>
      <c r="M373" s="170"/>
      <c r="N373" s="170"/>
      <c r="O373" s="170"/>
      <c r="P373" s="170"/>
      <c r="Q373" s="170"/>
      <c r="R373" s="171"/>
    </row>
    <row r="374" spans="1:18" ht="22.5" customHeight="1" x14ac:dyDescent="0.15">
      <c r="A374" s="71">
        <v>367</v>
      </c>
      <c r="B374" s="165"/>
      <c r="C374" s="166"/>
      <c r="D374" s="169" t="str">
        <f>IFERROR(VLOOKUP(B374,作品リスト!$A$1:$B$1011,2,0),"")</f>
        <v/>
      </c>
      <c r="E374" s="170"/>
      <c r="F374" s="170"/>
      <c r="G374" s="170"/>
      <c r="H374" s="170"/>
      <c r="I374" s="170"/>
      <c r="J374" s="170"/>
      <c r="K374" s="170"/>
      <c r="L374" s="170"/>
      <c r="M374" s="170"/>
      <c r="N374" s="170"/>
      <c r="O374" s="170"/>
      <c r="P374" s="170"/>
      <c r="Q374" s="170"/>
      <c r="R374" s="171"/>
    </row>
    <row r="375" spans="1:18" ht="22.5" customHeight="1" x14ac:dyDescent="0.15">
      <c r="A375" s="71">
        <v>368</v>
      </c>
      <c r="B375" s="165"/>
      <c r="C375" s="166"/>
      <c r="D375" s="169" t="str">
        <f>IFERROR(VLOOKUP(B375,作品リスト!$A$1:$B$1011,2,0),"")</f>
        <v/>
      </c>
      <c r="E375" s="170"/>
      <c r="F375" s="170"/>
      <c r="G375" s="170"/>
      <c r="H375" s="170"/>
      <c r="I375" s="170"/>
      <c r="J375" s="170"/>
      <c r="K375" s="170"/>
      <c r="L375" s="170"/>
      <c r="M375" s="170"/>
      <c r="N375" s="170"/>
      <c r="O375" s="170"/>
      <c r="P375" s="170"/>
      <c r="Q375" s="170"/>
      <c r="R375" s="171"/>
    </row>
    <row r="376" spans="1:18" ht="22.5" customHeight="1" x14ac:dyDescent="0.15">
      <c r="A376" s="71">
        <v>369</v>
      </c>
      <c r="B376" s="165"/>
      <c r="C376" s="166"/>
      <c r="D376" s="169" t="str">
        <f>IFERROR(VLOOKUP(B376,作品リスト!$A$1:$B$1011,2,0),"")</f>
        <v/>
      </c>
      <c r="E376" s="170"/>
      <c r="F376" s="170"/>
      <c r="G376" s="170"/>
      <c r="H376" s="170"/>
      <c r="I376" s="170"/>
      <c r="J376" s="170"/>
      <c r="K376" s="170"/>
      <c r="L376" s="170"/>
      <c r="M376" s="170"/>
      <c r="N376" s="170"/>
      <c r="O376" s="170"/>
      <c r="P376" s="170"/>
      <c r="Q376" s="170"/>
      <c r="R376" s="171"/>
    </row>
    <row r="377" spans="1:18" ht="22.5" customHeight="1" x14ac:dyDescent="0.15">
      <c r="A377" s="71">
        <v>370</v>
      </c>
      <c r="B377" s="165"/>
      <c r="C377" s="166"/>
      <c r="D377" s="169" t="str">
        <f>IFERROR(VLOOKUP(B377,作品リスト!$A$1:$B$1011,2,0),"")</f>
        <v/>
      </c>
      <c r="E377" s="170"/>
      <c r="F377" s="170"/>
      <c r="G377" s="170"/>
      <c r="H377" s="170"/>
      <c r="I377" s="170"/>
      <c r="J377" s="170"/>
      <c r="K377" s="170"/>
      <c r="L377" s="170"/>
      <c r="M377" s="170"/>
      <c r="N377" s="170"/>
      <c r="O377" s="170"/>
      <c r="P377" s="170"/>
      <c r="Q377" s="170"/>
      <c r="R377" s="171"/>
    </row>
    <row r="378" spans="1:18" ht="22.5" customHeight="1" x14ac:dyDescent="0.15">
      <c r="A378" s="71">
        <v>371</v>
      </c>
      <c r="B378" s="165"/>
      <c r="C378" s="166"/>
      <c r="D378" s="169" t="str">
        <f>IFERROR(VLOOKUP(B378,作品リスト!$A$1:$B$1011,2,0),"")</f>
        <v/>
      </c>
      <c r="E378" s="170"/>
      <c r="F378" s="170"/>
      <c r="G378" s="170"/>
      <c r="H378" s="170"/>
      <c r="I378" s="170"/>
      <c r="J378" s="170"/>
      <c r="K378" s="170"/>
      <c r="L378" s="170"/>
      <c r="M378" s="170"/>
      <c r="N378" s="170"/>
      <c r="O378" s="170"/>
      <c r="P378" s="170"/>
      <c r="Q378" s="170"/>
      <c r="R378" s="171"/>
    </row>
    <row r="379" spans="1:18" ht="22.5" customHeight="1" x14ac:dyDescent="0.15">
      <c r="A379" s="71">
        <v>372</v>
      </c>
      <c r="B379" s="165"/>
      <c r="C379" s="166"/>
      <c r="D379" s="169" t="str">
        <f>IFERROR(VLOOKUP(B379,作品リスト!$A$1:$B$1011,2,0),"")</f>
        <v/>
      </c>
      <c r="E379" s="170"/>
      <c r="F379" s="170"/>
      <c r="G379" s="170"/>
      <c r="H379" s="170"/>
      <c r="I379" s="170"/>
      <c r="J379" s="170"/>
      <c r="K379" s="170"/>
      <c r="L379" s="170"/>
      <c r="M379" s="170"/>
      <c r="N379" s="170"/>
      <c r="O379" s="170"/>
      <c r="P379" s="170"/>
      <c r="Q379" s="170"/>
      <c r="R379" s="171"/>
    </row>
    <row r="380" spans="1:18" ht="22.5" customHeight="1" x14ac:dyDescent="0.15">
      <c r="A380" s="71">
        <v>373</v>
      </c>
      <c r="B380" s="165"/>
      <c r="C380" s="166"/>
      <c r="D380" s="169" t="str">
        <f>IFERROR(VLOOKUP(B380,作品リスト!$A$1:$B$1011,2,0),"")</f>
        <v/>
      </c>
      <c r="E380" s="170"/>
      <c r="F380" s="170"/>
      <c r="G380" s="170"/>
      <c r="H380" s="170"/>
      <c r="I380" s="170"/>
      <c r="J380" s="170"/>
      <c r="K380" s="170"/>
      <c r="L380" s="170"/>
      <c r="M380" s="170"/>
      <c r="N380" s="170"/>
      <c r="O380" s="170"/>
      <c r="P380" s="170"/>
      <c r="Q380" s="170"/>
      <c r="R380" s="171"/>
    </row>
    <row r="381" spans="1:18" ht="22.5" customHeight="1" x14ac:dyDescent="0.15">
      <c r="A381" s="71">
        <v>374</v>
      </c>
      <c r="B381" s="165"/>
      <c r="C381" s="166"/>
      <c r="D381" s="169" t="str">
        <f>IFERROR(VLOOKUP(B381,作品リスト!$A$1:$B$1011,2,0),"")</f>
        <v/>
      </c>
      <c r="E381" s="170"/>
      <c r="F381" s="170"/>
      <c r="G381" s="170"/>
      <c r="H381" s="170"/>
      <c r="I381" s="170"/>
      <c r="J381" s="170"/>
      <c r="K381" s="170"/>
      <c r="L381" s="170"/>
      <c r="M381" s="170"/>
      <c r="N381" s="170"/>
      <c r="O381" s="170"/>
      <c r="P381" s="170"/>
      <c r="Q381" s="170"/>
      <c r="R381" s="171"/>
    </row>
    <row r="382" spans="1:18" ht="22.5" customHeight="1" x14ac:dyDescent="0.15">
      <c r="A382" s="71">
        <v>375</v>
      </c>
      <c r="B382" s="165"/>
      <c r="C382" s="166"/>
      <c r="D382" s="169" t="str">
        <f>IFERROR(VLOOKUP(B382,作品リスト!$A$1:$B$1011,2,0),"")</f>
        <v/>
      </c>
      <c r="E382" s="170"/>
      <c r="F382" s="170"/>
      <c r="G382" s="170"/>
      <c r="H382" s="170"/>
      <c r="I382" s="170"/>
      <c r="J382" s="170"/>
      <c r="K382" s="170"/>
      <c r="L382" s="170"/>
      <c r="M382" s="170"/>
      <c r="N382" s="170"/>
      <c r="O382" s="170"/>
      <c r="P382" s="170"/>
      <c r="Q382" s="170"/>
      <c r="R382" s="171"/>
    </row>
    <row r="383" spans="1:18" ht="22.5" customHeight="1" x14ac:dyDescent="0.15">
      <c r="A383" s="71">
        <v>376</v>
      </c>
      <c r="B383" s="165"/>
      <c r="C383" s="166"/>
      <c r="D383" s="169" t="str">
        <f>IFERROR(VLOOKUP(B383,作品リスト!$A$1:$B$1011,2,0),"")</f>
        <v/>
      </c>
      <c r="E383" s="170"/>
      <c r="F383" s="170"/>
      <c r="G383" s="170"/>
      <c r="H383" s="170"/>
      <c r="I383" s="170"/>
      <c r="J383" s="170"/>
      <c r="K383" s="170"/>
      <c r="L383" s="170"/>
      <c r="M383" s="170"/>
      <c r="N383" s="170"/>
      <c r="O383" s="170"/>
      <c r="P383" s="170"/>
      <c r="Q383" s="170"/>
      <c r="R383" s="171"/>
    </row>
    <row r="384" spans="1:18" ht="22.5" customHeight="1" x14ac:dyDescent="0.15">
      <c r="A384" s="71">
        <v>377</v>
      </c>
      <c r="B384" s="165"/>
      <c r="C384" s="166"/>
      <c r="D384" s="169" t="str">
        <f>IFERROR(VLOOKUP(B384,作品リスト!$A$1:$B$1011,2,0),"")</f>
        <v/>
      </c>
      <c r="E384" s="170"/>
      <c r="F384" s="170"/>
      <c r="G384" s="170"/>
      <c r="H384" s="170"/>
      <c r="I384" s="170"/>
      <c r="J384" s="170"/>
      <c r="K384" s="170"/>
      <c r="L384" s="170"/>
      <c r="M384" s="170"/>
      <c r="N384" s="170"/>
      <c r="O384" s="170"/>
      <c r="P384" s="170"/>
      <c r="Q384" s="170"/>
      <c r="R384" s="171"/>
    </row>
    <row r="385" spans="1:18" ht="22.5" customHeight="1" x14ac:dyDescent="0.15">
      <c r="A385" s="71">
        <v>378</v>
      </c>
      <c r="B385" s="165"/>
      <c r="C385" s="166"/>
      <c r="D385" s="169" t="str">
        <f>IFERROR(VLOOKUP(B385,作品リスト!$A$1:$B$1011,2,0),"")</f>
        <v/>
      </c>
      <c r="E385" s="170"/>
      <c r="F385" s="170"/>
      <c r="G385" s="170"/>
      <c r="H385" s="170"/>
      <c r="I385" s="170"/>
      <c r="J385" s="170"/>
      <c r="K385" s="170"/>
      <c r="L385" s="170"/>
      <c r="M385" s="170"/>
      <c r="N385" s="170"/>
      <c r="O385" s="170"/>
      <c r="P385" s="170"/>
      <c r="Q385" s="170"/>
      <c r="R385" s="171"/>
    </row>
    <row r="386" spans="1:18" ht="22.5" customHeight="1" x14ac:dyDescent="0.15">
      <c r="A386" s="71">
        <v>379</v>
      </c>
      <c r="B386" s="165"/>
      <c r="C386" s="166"/>
      <c r="D386" s="169" t="str">
        <f>IFERROR(VLOOKUP(B386,作品リスト!$A$1:$B$1011,2,0),"")</f>
        <v/>
      </c>
      <c r="E386" s="170"/>
      <c r="F386" s="170"/>
      <c r="G386" s="170"/>
      <c r="H386" s="170"/>
      <c r="I386" s="170"/>
      <c r="J386" s="170"/>
      <c r="K386" s="170"/>
      <c r="L386" s="170"/>
      <c r="M386" s="170"/>
      <c r="N386" s="170"/>
      <c r="O386" s="170"/>
      <c r="P386" s="170"/>
      <c r="Q386" s="170"/>
      <c r="R386" s="171"/>
    </row>
    <row r="387" spans="1:18" ht="22.5" customHeight="1" x14ac:dyDescent="0.15">
      <c r="A387" s="71">
        <v>380</v>
      </c>
      <c r="B387" s="165"/>
      <c r="C387" s="166"/>
      <c r="D387" s="169" t="str">
        <f>IFERROR(VLOOKUP(B387,作品リスト!$A$1:$B$1011,2,0),"")</f>
        <v/>
      </c>
      <c r="E387" s="170"/>
      <c r="F387" s="170"/>
      <c r="G387" s="170"/>
      <c r="H387" s="170"/>
      <c r="I387" s="170"/>
      <c r="J387" s="170"/>
      <c r="K387" s="170"/>
      <c r="L387" s="170"/>
      <c r="M387" s="170"/>
      <c r="N387" s="170"/>
      <c r="O387" s="170"/>
      <c r="P387" s="170"/>
      <c r="Q387" s="170"/>
      <c r="R387" s="171"/>
    </row>
    <row r="388" spans="1:18" ht="22.5" customHeight="1" x14ac:dyDescent="0.15">
      <c r="A388" s="71">
        <v>381</v>
      </c>
      <c r="B388" s="165"/>
      <c r="C388" s="166"/>
      <c r="D388" s="169" t="str">
        <f>IFERROR(VLOOKUP(B388,作品リスト!$A$1:$B$1011,2,0),"")</f>
        <v/>
      </c>
      <c r="E388" s="170"/>
      <c r="F388" s="170"/>
      <c r="G388" s="170"/>
      <c r="H388" s="170"/>
      <c r="I388" s="170"/>
      <c r="J388" s="170"/>
      <c r="K388" s="170"/>
      <c r="L388" s="170"/>
      <c r="M388" s="170"/>
      <c r="N388" s="170"/>
      <c r="O388" s="170"/>
      <c r="P388" s="170"/>
      <c r="Q388" s="170"/>
      <c r="R388" s="171"/>
    </row>
    <row r="389" spans="1:18" ht="22.5" customHeight="1" x14ac:dyDescent="0.15">
      <c r="A389" s="71">
        <v>382</v>
      </c>
      <c r="B389" s="165"/>
      <c r="C389" s="166"/>
      <c r="D389" s="169" t="str">
        <f>IFERROR(VLOOKUP(B389,作品リスト!$A$1:$B$1011,2,0),"")</f>
        <v/>
      </c>
      <c r="E389" s="170"/>
      <c r="F389" s="170"/>
      <c r="G389" s="170"/>
      <c r="H389" s="170"/>
      <c r="I389" s="170"/>
      <c r="J389" s="170"/>
      <c r="K389" s="170"/>
      <c r="L389" s="170"/>
      <c r="M389" s="170"/>
      <c r="N389" s="170"/>
      <c r="O389" s="170"/>
      <c r="P389" s="170"/>
      <c r="Q389" s="170"/>
      <c r="R389" s="171"/>
    </row>
    <row r="390" spans="1:18" ht="22.5" customHeight="1" x14ac:dyDescent="0.15">
      <c r="A390" s="71">
        <v>383</v>
      </c>
      <c r="B390" s="165"/>
      <c r="C390" s="166"/>
      <c r="D390" s="169" t="str">
        <f>IFERROR(VLOOKUP(B390,作品リスト!$A$1:$B$1011,2,0),"")</f>
        <v/>
      </c>
      <c r="E390" s="170"/>
      <c r="F390" s="170"/>
      <c r="G390" s="170"/>
      <c r="H390" s="170"/>
      <c r="I390" s="170"/>
      <c r="J390" s="170"/>
      <c r="K390" s="170"/>
      <c r="L390" s="170"/>
      <c r="M390" s="170"/>
      <c r="N390" s="170"/>
      <c r="O390" s="170"/>
      <c r="P390" s="170"/>
      <c r="Q390" s="170"/>
      <c r="R390" s="171"/>
    </row>
    <row r="391" spans="1:18" ht="22.5" customHeight="1" x14ac:dyDescent="0.15">
      <c r="A391" s="71">
        <v>384</v>
      </c>
      <c r="B391" s="165"/>
      <c r="C391" s="166"/>
      <c r="D391" s="169" t="str">
        <f>IFERROR(VLOOKUP(B391,作品リスト!$A$1:$B$1011,2,0),"")</f>
        <v/>
      </c>
      <c r="E391" s="170"/>
      <c r="F391" s="170"/>
      <c r="G391" s="170"/>
      <c r="H391" s="170"/>
      <c r="I391" s="170"/>
      <c r="J391" s="170"/>
      <c r="K391" s="170"/>
      <c r="L391" s="170"/>
      <c r="M391" s="170"/>
      <c r="N391" s="170"/>
      <c r="O391" s="170"/>
      <c r="P391" s="170"/>
      <c r="Q391" s="170"/>
      <c r="R391" s="171"/>
    </row>
    <row r="392" spans="1:18" ht="22.5" customHeight="1" x14ac:dyDescent="0.15">
      <c r="A392" s="71">
        <v>385</v>
      </c>
      <c r="B392" s="165"/>
      <c r="C392" s="166"/>
      <c r="D392" s="169" t="str">
        <f>IFERROR(VLOOKUP(B392,作品リスト!$A$1:$B$1011,2,0),"")</f>
        <v/>
      </c>
      <c r="E392" s="170"/>
      <c r="F392" s="170"/>
      <c r="G392" s="170"/>
      <c r="H392" s="170"/>
      <c r="I392" s="170"/>
      <c r="J392" s="170"/>
      <c r="K392" s="170"/>
      <c r="L392" s="170"/>
      <c r="M392" s="170"/>
      <c r="N392" s="170"/>
      <c r="O392" s="170"/>
      <c r="P392" s="170"/>
      <c r="Q392" s="170"/>
      <c r="R392" s="171"/>
    </row>
    <row r="393" spans="1:18" ht="22.5" customHeight="1" x14ac:dyDescent="0.15">
      <c r="A393" s="71">
        <v>386</v>
      </c>
      <c r="B393" s="165"/>
      <c r="C393" s="166"/>
      <c r="D393" s="169" t="str">
        <f>IFERROR(VLOOKUP(B393,作品リスト!$A$1:$B$1011,2,0),"")</f>
        <v/>
      </c>
      <c r="E393" s="170"/>
      <c r="F393" s="170"/>
      <c r="G393" s="170"/>
      <c r="H393" s="170"/>
      <c r="I393" s="170"/>
      <c r="J393" s="170"/>
      <c r="K393" s="170"/>
      <c r="L393" s="170"/>
      <c r="M393" s="170"/>
      <c r="N393" s="170"/>
      <c r="O393" s="170"/>
      <c r="P393" s="170"/>
      <c r="Q393" s="170"/>
      <c r="R393" s="171"/>
    </row>
    <row r="394" spans="1:18" ht="22.5" customHeight="1" x14ac:dyDescent="0.15">
      <c r="A394" s="71">
        <v>387</v>
      </c>
      <c r="B394" s="165"/>
      <c r="C394" s="166"/>
      <c r="D394" s="169" t="str">
        <f>IFERROR(VLOOKUP(B394,作品リスト!$A$1:$B$1011,2,0),"")</f>
        <v/>
      </c>
      <c r="E394" s="170"/>
      <c r="F394" s="170"/>
      <c r="G394" s="170"/>
      <c r="H394" s="170"/>
      <c r="I394" s="170"/>
      <c r="J394" s="170"/>
      <c r="K394" s="170"/>
      <c r="L394" s="170"/>
      <c r="M394" s="170"/>
      <c r="N394" s="170"/>
      <c r="O394" s="170"/>
      <c r="P394" s="170"/>
      <c r="Q394" s="170"/>
      <c r="R394" s="171"/>
    </row>
    <row r="395" spans="1:18" ht="22.5" customHeight="1" x14ac:dyDescent="0.15">
      <c r="A395" s="71">
        <v>388</v>
      </c>
      <c r="B395" s="165"/>
      <c r="C395" s="166"/>
      <c r="D395" s="169" t="str">
        <f>IFERROR(VLOOKUP(B395,作品リスト!$A$1:$B$1011,2,0),"")</f>
        <v/>
      </c>
      <c r="E395" s="170"/>
      <c r="F395" s="170"/>
      <c r="G395" s="170"/>
      <c r="H395" s="170"/>
      <c r="I395" s="170"/>
      <c r="J395" s="170"/>
      <c r="K395" s="170"/>
      <c r="L395" s="170"/>
      <c r="M395" s="170"/>
      <c r="N395" s="170"/>
      <c r="O395" s="170"/>
      <c r="P395" s="170"/>
      <c r="Q395" s="170"/>
      <c r="R395" s="171"/>
    </row>
    <row r="396" spans="1:18" ht="22.5" customHeight="1" x14ac:dyDescent="0.15">
      <c r="A396" s="71">
        <v>389</v>
      </c>
      <c r="B396" s="165"/>
      <c r="C396" s="166"/>
      <c r="D396" s="169" t="str">
        <f>IFERROR(VLOOKUP(B396,作品リスト!$A$1:$B$1011,2,0),"")</f>
        <v/>
      </c>
      <c r="E396" s="170"/>
      <c r="F396" s="170"/>
      <c r="G396" s="170"/>
      <c r="H396" s="170"/>
      <c r="I396" s="170"/>
      <c r="J396" s="170"/>
      <c r="K396" s="170"/>
      <c r="L396" s="170"/>
      <c r="M396" s="170"/>
      <c r="N396" s="170"/>
      <c r="O396" s="170"/>
      <c r="P396" s="170"/>
      <c r="Q396" s="170"/>
      <c r="R396" s="171"/>
    </row>
    <row r="397" spans="1:18" ht="22.5" customHeight="1" x14ac:dyDescent="0.15">
      <c r="A397" s="71">
        <v>390</v>
      </c>
      <c r="B397" s="165"/>
      <c r="C397" s="166"/>
      <c r="D397" s="169" t="str">
        <f>IFERROR(VLOOKUP(B397,作品リスト!$A$1:$B$1011,2,0),"")</f>
        <v/>
      </c>
      <c r="E397" s="170"/>
      <c r="F397" s="170"/>
      <c r="G397" s="170"/>
      <c r="H397" s="170"/>
      <c r="I397" s="170"/>
      <c r="J397" s="170"/>
      <c r="K397" s="170"/>
      <c r="L397" s="170"/>
      <c r="M397" s="170"/>
      <c r="N397" s="170"/>
      <c r="O397" s="170"/>
      <c r="P397" s="170"/>
      <c r="Q397" s="170"/>
      <c r="R397" s="171"/>
    </row>
    <row r="398" spans="1:18" ht="22.5" customHeight="1" x14ac:dyDescent="0.15">
      <c r="A398" s="71">
        <v>391</v>
      </c>
      <c r="B398" s="165"/>
      <c r="C398" s="166"/>
      <c r="D398" s="169" t="str">
        <f>IFERROR(VLOOKUP(B398,作品リスト!$A$1:$B$1011,2,0),"")</f>
        <v/>
      </c>
      <c r="E398" s="170"/>
      <c r="F398" s="170"/>
      <c r="G398" s="170"/>
      <c r="H398" s="170"/>
      <c r="I398" s="170"/>
      <c r="J398" s="170"/>
      <c r="K398" s="170"/>
      <c r="L398" s="170"/>
      <c r="M398" s="170"/>
      <c r="N398" s="170"/>
      <c r="O398" s="170"/>
      <c r="P398" s="170"/>
      <c r="Q398" s="170"/>
      <c r="R398" s="171"/>
    </row>
    <row r="399" spans="1:18" ht="22.5" customHeight="1" x14ac:dyDescent="0.15">
      <c r="A399" s="71">
        <v>392</v>
      </c>
      <c r="B399" s="165"/>
      <c r="C399" s="166"/>
      <c r="D399" s="169" t="str">
        <f>IFERROR(VLOOKUP(B399,作品リスト!$A$1:$B$1011,2,0),"")</f>
        <v/>
      </c>
      <c r="E399" s="170"/>
      <c r="F399" s="170"/>
      <c r="G399" s="170"/>
      <c r="H399" s="170"/>
      <c r="I399" s="170"/>
      <c r="J399" s="170"/>
      <c r="K399" s="170"/>
      <c r="L399" s="170"/>
      <c r="M399" s="170"/>
      <c r="N399" s="170"/>
      <c r="O399" s="170"/>
      <c r="P399" s="170"/>
      <c r="Q399" s="170"/>
      <c r="R399" s="171"/>
    </row>
    <row r="400" spans="1:18" ht="22.5" customHeight="1" x14ac:dyDescent="0.15">
      <c r="A400" s="71">
        <v>393</v>
      </c>
      <c r="B400" s="165"/>
      <c r="C400" s="166"/>
      <c r="D400" s="169" t="str">
        <f>IFERROR(VLOOKUP(B400,作品リスト!$A$1:$B$1011,2,0),"")</f>
        <v/>
      </c>
      <c r="E400" s="170"/>
      <c r="F400" s="170"/>
      <c r="G400" s="170"/>
      <c r="H400" s="170"/>
      <c r="I400" s="170"/>
      <c r="J400" s="170"/>
      <c r="K400" s="170"/>
      <c r="L400" s="170"/>
      <c r="M400" s="170"/>
      <c r="N400" s="170"/>
      <c r="O400" s="170"/>
      <c r="P400" s="170"/>
      <c r="Q400" s="170"/>
      <c r="R400" s="171"/>
    </row>
    <row r="401" spans="1:18" ht="22.5" customHeight="1" x14ac:dyDescent="0.15">
      <c r="A401" s="71">
        <v>394</v>
      </c>
      <c r="B401" s="165"/>
      <c r="C401" s="166"/>
      <c r="D401" s="169" t="str">
        <f>IFERROR(VLOOKUP(B401,作品リスト!$A$1:$B$1011,2,0),"")</f>
        <v/>
      </c>
      <c r="E401" s="170"/>
      <c r="F401" s="170"/>
      <c r="G401" s="170"/>
      <c r="H401" s="170"/>
      <c r="I401" s="170"/>
      <c r="J401" s="170"/>
      <c r="K401" s="170"/>
      <c r="L401" s="170"/>
      <c r="M401" s="170"/>
      <c r="N401" s="170"/>
      <c r="O401" s="170"/>
      <c r="P401" s="170"/>
      <c r="Q401" s="170"/>
      <c r="R401" s="171"/>
    </row>
    <row r="402" spans="1:18" ht="22.5" customHeight="1" x14ac:dyDescent="0.15">
      <c r="A402" s="71">
        <v>395</v>
      </c>
      <c r="B402" s="165"/>
      <c r="C402" s="166"/>
      <c r="D402" s="169" t="str">
        <f>IFERROR(VLOOKUP(B402,作品リスト!$A$1:$B$1011,2,0),"")</f>
        <v/>
      </c>
      <c r="E402" s="170"/>
      <c r="F402" s="170"/>
      <c r="G402" s="170"/>
      <c r="H402" s="170"/>
      <c r="I402" s="170"/>
      <c r="J402" s="170"/>
      <c r="K402" s="170"/>
      <c r="L402" s="170"/>
      <c r="M402" s="170"/>
      <c r="N402" s="170"/>
      <c r="O402" s="170"/>
      <c r="P402" s="170"/>
      <c r="Q402" s="170"/>
      <c r="R402" s="171"/>
    </row>
    <row r="403" spans="1:18" ht="22.5" customHeight="1" x14ac:dyDescent="0.15">
      <c r="A403" s="71">
        <v>396</v>
      </c>
      <c r="B403" s="165"/>
      <c r="C403" s="166"/>
      <c r="D403" s="169" t="str">
        <f>IFERROR(VLOOKUP(B403,作品リスト!$A$1:$B$1011,2,0),"")</f>
        <v/>
      </c>
      <c r="E403" s="170"/>
      <c r="F403" s="170"/>
      <c r="G403" s="170"/>
      <c r="H403" s="170"/>
      <c r="I403" s="170"/>
      <c r="J403" s="170"/>
      <c r="K403" s="170"/>
      <c r="L403" s="170"/>
      <c r="M403" s="170"/>
      <c r="N403" s="170"/>
      <c r="O403" s="170"/>
      <c r="P403" s="170"/>
      <c r="Q403" s="170"/>
      <c r="R403" s="171"/>
    </row>
    <row r="404" spans="1:18" ht="22.5" customHeight="1" x14ac:dyDescent="0.15">
      <c r="A404" s="71">
        <v>397</v>
      </c>
      <c r="B404" s="165"/>
      <c r="C404" s="166"/>
      <c r="D404" s="169" t="str">
        <f>IFERROR(VLOOKUP(B404,作品リスト!$A$1:$B$1011,2,0),"")</f>
        <v/>
      </c>
      <c r="E404" s="170"/>
      <c r="F404" s="170"/>
      <c r="G404" s="170"/>
      <c r="H404" s="170"/>
      <c r="I404" s="170"/>
      <c r="J404" s="170"/>
      <c r="K404" s="170"/>
      <c r="L404" s="170"/>
      <c r="M404" s="170"/>
      <c r="N404" s="170"/>
      <c r="O404" s="170"/>
      <c r="P404" s="170"/>
      <c r="Q404" s="170"/>
      <c r="R404" s="171"/>
    </row>
    <row r="405" spans="1:18" ht="22.5" customHeight="1" x14ac:dyDescent="0.15">
      <c r="A405" s="71">
        <v>398</v>
      </c>
      <c r="B405" s="165"/>
      <c r="C405" s="166"/>
      <c r="D405" s="169" t="str">
        <f>IFERROR(VLOOKUP(B405,作品リスト!$A$1:$B$1011,2,0),"")</f>
        <v/>
      </c>
      <c r="E405" s="170"/>
      <c r="F405" s="170"/>
      <c r="G405" s="170"/>
      <c r="H405" s="170"/>
      <c r="I405" s="170"/>
      <c r="J405" s="170"/>
      <c r="K405" s="170"/>
      <c r="L405" s="170"/>
      <c r="M405" s="170"/>
      <c r="N405" s="170"/>
      <c r="O405" s="170"/>
      <c r="P405" s="170"/>
      <c r="Q405" s="170"/>
      <c r="R405" s="171"/>
    </row>
    <row r="406" spans="1:18" ht="22.5" customHeight="1" x14ac:dyDescent="0.15">
      <c r="A406" s="71">
        <v>399</v>
      </c>
      <c r="B406" s="165"/>
      <c r="C406" s="166"/>
      <c r="D406" s="169" t="str">
        <f>IFERROR(VLOOKUP(B406,作品リスト!$A$1:$B$1011,2,0),"")</f>
        <v/>
      </c>
      <c r="E406" s="170"/>
      <c r="F406" s="170"/>
      <c r="G406" s="170"/>
      <c r="H406" s="170"/>
      <c r="I406" s="170"/>
      <c r="J406" s="170"/>
      <c r="K406" s="170"/>
      <c r="L406" s="170"/>
      <c r="M406" s="170"/>
      <c r="N406" s="170"/>
      <c r="O406" s="170"/>
      <c r="P406" s="170"/>
      <c r="Q406" s="170"/>
      <c r="R406" s="171"/>
    </row>
    <row r="407" spans="1:18" ht="22.5" customHeight="1" x14ac:dyDescent="0.15">
      <c r="A407" s="71">
        <v>400</v>
      </c>
      <c r="B407" s="165"/>
      <c r="C407" s="166"/>
      <c r="D407" s="169" t="str">
        <f>IFERROR(VLOOKUP(B407,作品リスト!$A$1:$B$1011,2,0),"")</f>
        <v/>
      </c>
      <c r="E407" s="170"/>
      <c r="F407" s="170"/>
      <c r="G407" s="170"/>
      <c r="H407" s="170"/>
      <c r="I407" s="170"/>
      <c r="J407" s="170"/>
      <c r="K407" s="170"/>
      <c r="L407" s="170"/>
      <c r="M407" s="170"/>
      <c r="N407" s="170"/>
      <c r="O407" s="170"/>
      <c r="P407" s="170"/>
      <c r="Q407" s="170"/>
      <c r="R407" s="171"/>
    </row>
    <row r="408" spans="1:18" ht="22.5" customHeight="1" x14ac:dyDescent="0.15">
      <c r="A408" s="71">
        <v>401</v>
      </c>
      <c r="B408" s="165"/>
      <c r="C408" s="166"/>
      <c r="D408" s="169" t="str">
        <f>IFERROR(VLOOKUP(B408,作品リスト!$A$1:$B$1011,2,0),"")</f>
        <v/>
      </c>
      <c r="E408" s="170"/>
      <c r="F408" s="170"/>
      <c r="G408" s="170"/>
      <c r="H408" s="170"/>
      <c r="I408" s="170"/>
      <c r="J408" s="170"/>
      <c r="K408" s="170"/>
      <c r="L408" s="170"/>
      <c r="M408" s="170"/>
      <c r="N408" s="170"/>
      <c r="O408" s="170"/>
      <c r="P408" s="170"/>
      <c r="Q408" s="170"/>
      <c r="R408" s="171"/>
    </row>
    <row r="409" spans="1:18" ht="22.5" customHeight="1" x14ac:dyDescent="0.15">
      <c r="A409" s="71">
        <v>402</v>
      </c>
      <c r="B409" s="165"/>
      <c r="C409" s="166"/>
      <c r="D409" s="169" t="str">
        <f>IFERROR(VLOOKUP(B409,作品リスト!$A$1:$B$1011,2,0),"")</f>
        <v/>
      </c>
      <c r="E409" s="170"/>
      <c r="F409" s="170"/>
      <c r="G409" s="170"/>
      <c r="H409" s="170"/>
      <c r="I409" s="170"/>
      <c r="J409" s="170"/>
      <c r="K409" s="170"/>
      <c r="L409" s="170"/>
      <c r="M409" s="170"/>
      <c r="N409" s="170"/>
      <c r="O409" s="170"/>
      <c r="P409" s="170"/>
      <c r="Q409" s="170"/>
      <c r="R409" s="171"/>
    </row>
    <row r="410" spans="1:18" ht="22.5" customHeight="1" x14ac:dyDescent="0.15">
      <c r="A410" s="71">
        <v>403</v>
      </c>
      <c r="B410" s="165"/>
      <c r="C410" s="166"/>
      <c r="D410" s="169" t="str">
        <f>IFERROR(VLOOKUP(B410,作品リスト!$A$1:$B$1011,2,0),"")</f>
        <v/>
      </c>
      <c r="E410" s="170"/>
      <c r="F410" s="170"/>
      <c r="G410" s="170"/>
      <c r="H410" s="170"/>
      <c r="I410" s="170"/>
      <c r="J410" s="170"/>
      <c r="K410" s="170"/>
      <c r="L410" s="170"/>
      <c r="M410" s="170"/>
      <c r="N410" s="170"/>
      <c r="O410" s="170"/>
      <c r="P410" s="170"/>
      <c r="Q410" s="170"/>
      <c r="R410" s="171"/>
    </row>
    <row r="411" spans="1:18" ht="22.5" customHeight="1" x14ac:dyDescent="0.15">
      <c r="A411" s="71">
        <v>404</v>
      </c>
      <c r="B411" s="165"/>
      <c r="C411" s="166"/>
      <c r="D411" s="169" t="str">
        <f>IFERROR(VLOOKUP(B411,作品リスト!$A$1:$B$1011,2,0),"")</f>
        <v/>
      </c>
      <c r="E411" s="170"/>
      <c r="F411" s="170"/>
      <c r="G411" s="170"/>
      <c r="H411" s="170"/>
      <c r="I411" s="170"/>
      <c r="J411" s="170"/>
      <c r="K411" s="170"/>
      <c r="L411" s="170"/>
      <c r="M411" s="170"/>
      <c r="N411" s="170"/>
      <c r="O411" s="170"/>
      <c r="P411" s="170"/>
      <c r="Q411" s="170"/>
      <c r="R411" s="171"/>
    </row>
    <row r="412" spans="1:18" ht="22.5" customHeight="1" x14ac:dyDescent="0.15">
      <c r="A412" s="71">
        <v>405</v>
      </c>
      <c r="B412" s="165"/>
      <c r="C412" s="166"/>
      <c r="D412" s="169" t="str">
        <f>IFERROR(VLOOKUP(B412,作品リスト!$A$1:$B$1011,2,0),"")</f>
        <v/>
      </c>
      <c r="E412" s="170"/>
      <c r="F412" s="170"/>
      <c r="G412" s="170"/>
      <c r="H412" s="170"/>
      <c r="I412" s="170"/>
      <c r="J412" s="170"/>
      <c r="K412" s="170"/>
      <c r="L412" s="170"/>
      <c r="M412" s="170"/>
      <c r="N412" s="170"/>
      <c r="O412" s="170"/>
      <c r="P412" s="170"/>
      <c r="Q412" s="170"/>
      <c r="R412" s="171"/>
    </row>
    <row r="413" spans="1:18" ht="22.5" customHeight="1" x14ac:dyDescent="0.15">
      <c r="A413" s="71">
        <v>406</v>
      </c>
      <c r="B413" s="165"/>
      <c r="C413" s="166"/>
      <c r="D413" s="169" t="str">
        <f>IFERROR(VLOOKUP(B413,作品リスト!$A$1:$B$1011,2,0),"")</f>
        <v/>
      </c>
      <c r="E413" s="170"/>
      <c r="F413" s="170"/>
      <c r="G413" s="170"/>
      <c r="H413" s="170"/>
      <c r="I413" s="170"/>
      <c r="J413" s="170"/>
      <c r="K413" s="170"/>
      <c r="L413" s="170"/>
      <c r="M413" s="170"/>
      <c r="N413" s="170"/>
      <c r="O413" s="170"/>
      <c r="P413" s="170"/>
      <c r="Q413" s="170"/>
      <c r="R413" s="171"/>
    </row>
    <row r="414" spans="1:18" ht="22.5" customHeight="1" x14ac:dyDescent="0.15">
      <c r="A414" s="71">
        <v>407</v>
      </c>
      <c r="B414" s="165"/>
      <c r="C414" s="166"/>
      <c r="D414" s="169" t="str">
        <f>IFERROR(VLOOKUP(B414,作品リスト!$A$1:$B$1011,2,0),"")</f>
        <v/>
      </c>
      <c r="E414" s="170"/>
      <c r="F414" s="170"/>
      <c r="G414" s="170"/>
      <c r="H414" s="170"/>
      <c r="I414" s="170"/>
      <c r="J414" s="170"/>
      <c r="K414" s="170"/>
      <c r="L414" s="170"/>
      <c r="M414" s="170"/>
      <c r="N414" s="170"/>
      <c r="O414" s="170"/>
      <c r="P414" s="170"/>
      <c r="Q414" s="170"/>
      <c r="R414" s="171"/>
    </row>
    <row r="415" spans="1:18" ht="22.5" customHeight="1" x14ac:dyDescent="0.15">
      <c r="A415" s="71">
        <v>408</v>
      </c>
      <c r="B415" s="165"/>
      <c r="C415" s="166"/>
      <c r="D415" s="169" t="str">
        <f>IFERROR(VLOOKUP(B415,作品リスト!$A$1:$B$1011,2,0),"")</f>
        <v/>
      </c>
      <c r="E415" s="170"/>
      <c r="F415" s="170"/>
      <c r="G415" s="170"/>
      <c r="H415" s="170"/>
      <c r="I415" s="170"/>
      <c r="J415" s="170"/>
      <c r="K415" s="170"/>
      <c r="L415" s="170"/>
      <c r="M415" s="170"/>
      <c r="N415" s="170"/>
      <c r="O415" s="170"/>
      <c r="P415" s="170"/>
      <c r="Q415" s="170"/>
      <c r="R415" s="171"/>
    </row>
    <row r="416" spans="1:18" ht="22.5" customHeight="1" x14ac:dyDescent="0.15">
      <c r="A416" s="71">
        <v>409</v>
      </c>
      <c r="B416" s="165"/>
      <c r="C416" s="166"/>
      <c r="D416" s="169" t="str">
        <f>IFERROR(VLOOKUP(B416,作品リスト!$A$1:$B$1011,2,0),"")</f>
        <v/>
      </c>
      <c r="E416" s="170"/>
      <c r="F416" s="170"/>
      <c r="G416" s="170"/>
      <c r="H416" s="170"/>
      <c r="I416" s="170"/>
      <c r="J416" s="170"/>
      <c r="K416" s="170"/>
      <c r="L416" s="170"/>
      <c r="M416" s="170"/>
      <c r="N416" s="170"/>
      <c r="O416" s="170"/>
      <c r="P416" s="170"/>
      <c r="Q416" s="170"/>
      <c r="R416" s="171"/>
    </row>
    <row r="417" spans="1:18" ht="22.5" customHeight="1" x14ac:dyDescent="0.15">
      <c r="A417" s="71">
        <v>410</v>
      </c>
      <c r="B417" s="165"/>
      <c r="C417" s="166"/>
      <c r="D417" s="169" t="str">
        <f>IFERROR(VLOOKUP(B417,作品リスト!$A$1:$B$1011,2,0),"")</f>
        <v/>
      </c>
      <c r="E417" s="170"/>
      <c r="F417" s="170"/>
      <c r="G417" s="170"/>
      <c r="H417" s="170"/>
      <c r="I417" s="170"/>
      <c r="J417" s="170"/>
      <c r="K417" s="170"/>
      <c r="L417" s="170"/>
      <c r="M417" s="170"/>
      <c r="N417" s="170"/>
      <c r="O417" s="170"/>
      <c r="P417" s="170"/>
      <c r="Q417" s="170"/>
      <c r="R417" s="171"/>
    </row>
    <row r="418" spans="1:18" ht="22.5" customHeight="1" x14ac:dyDescent="0.15">
      <c r="A418" s="71">
        <v>411</v>
      </c>
      <c r="B418" s="165"/>
      <c r="C418" s="166"/>
      <c r="D418" s="169" t="str">
        <f>IFERROR(VLOOKUP(B418,作品リスト!$A$1:$B$1011,2,0),"")</f>
        <v/>
      </c>
      <c r="E418" s="170"/>
      <c r="F418" s="170"/>
      <c r="G418" s="170"/>
      <c r="H418" s="170"/>
      <c r="I418" s="170"/>
      <c r="J418" s="170"/>
      <c r="K418" s="170"/>
      <c r="L418" s="170"/>
      <c r="M418" s="170"/>
      <c r="N418" s="170"/>
      <c r="O418" s="170"/>
      <c r="P418" s="170"/>
      <c r="Q418" s="170"/>
      <c r="R418" s="171"/>
    </row>
    <row r="419" spans="1:18" ht="22.5" customHeight="1" x14ac:dyDescent="0.15">
      <c r="A419" s="71">
        <v>412</v>
      </c>
      <c r="B419" s="165"/>
      <c r="C419" s="166"/>
      <c r="D419" s="169" t="str">
        <f>IFERROR(VLOOKUP(B419,作品リスト!$A$1:$B$1011,2,0),"")</f>
        <v/>
      </c>
      <c r="E419" s="170"/>
      <c r="F419" s="170"/>
      <c r="G419" s="170"/>
      <c r="H419" s="170"/>
      <c r="I419" s="170"/>
      <c r="J419" s="170"/>
      <c r="K419" s="170"/>
      <c r="L419" s="170"/>
      <c r="M419" s="170"/>
      <c r="N419" s="170"/>
      <c r="O419" s="170"/>
      <c r="P419" s="170"/>
      <c r="Q419" s="170"/>
      <c r="R419" s="171"/>
    </row>
    <row r="420" spans="1:18" ht="22.5" customHeight="1" x14ac:dyDescent="0.15">
      <c r="A420" s="71">
        <v>413</v>
      </c>
      <c r="B420" s="165"/>
      <c r="C420" s="166"/>
      <c r="D420" s="169" t="str">
        <f>IFERROR(VLOOKUP(B420,作品リスト!$A$1:$B$1011,2,0),"")</f>
        <v/>
      </c>
      <c r="E420" s="170"/>
      <c r="F420" s="170"/>
      <c r="G420" s="170"/>
      <c r="H420" s="170"/>
      <c r="I420" s="170"/>
      <c r="J420" s="170"/>
      <c r="K420" s="170"/>
      <c r="L420" s="170"/>
      <c r="M420" s="170"/>
      <c r="N420" s="170"/>
      <c r="O420" s="170"/>
      <c r="P420" s="170"/>
      <c r="Q420" s="170"/>
      <c r="R420" s="171"/>
    </row>
    <row r="421" spans="1:18" ht="22.5" customHeight="1" x14ac:dyDescent="0.15">
      <c r="A421" s="71">
        <v>414</v>
      </c>
      <c r="B421" s="165"/>
      <c r="C421" s="166"/>
      <c r="D421" s="169" t="str">
        <f>IFERROR(VLOOKUP(B421,作品リスト!$A$1:$B$1011,2,0),"")</f>
        <v/>
      </c>
      <c r="E421" s="170"/>
      <c r="F421" s="170"/>
      <c r="G421" s="170"/>
      <c r="H421" s="170"/>
      <c r="I421" s="170"/>
      <c r="J421" s="170"/>
      <c r="K421" s="170"/>
      <c r="L421" s="170"/>
      <c r="M421" s="170"/>
      <c r="N421" s="170"/>
      <c r="O421" s="170"/>
      <c r="P421" s="170"/>
      <c r="Q421" s="170"/>
      <c r="R421" s="171"/>
    </row>
    <row r="422" spans="1:18" ht="22.5" customHeight="1" x14ac:dyDescent="0.15">
      <c r="A422" s="71">
        <v>415</v>
      </c>
      <c r="B422" s="165"/>
      <c r="C422" s="166"/>
      <c r="D422" s="169" t="str">
        <f>IFERROR(VLOOKUP(B422,作品リスト!$A$1:$B$1011,2,0),"")</f>
        <v/>
      </c>
      <c r="E422" s="170"/>
      <c r="F422" s="170"/>
      <c r="G422" s="170"/>
      <c r="H422" s="170"/>
      <c r="I422" s="170"/>
      <c r="J422" s="170"/>
      <c r="K422" s="170"/>
      <c r="L422" s="170"/>
      <c r="M422" s="170"/>
      <c r="N422" s="170"/>
      <c r="O422" s="170"/>
      <c r="P422" s="170"/>
      <c r="Q422" s="170"/>
      <c r="R422" s="171"/>
    </row>
    <row r="423" spans="1:18" ht="22.5" customHeight="1" x14ac:dyDescent="0.15">
      <c r="A423" s="71">
        <v>416</v>
      </c>
      <c r="B423" s="165"/>
      <c r="C423" s="166"/>
      <c r="D423" s="169" t="str">
        <f>IFERROR(VLOOKUP(B423,作品リスト!$A$1:$B$1011,2,0),"")</f>
        <v/>
      </c>
      <c r="E423" s="170"/>
      <c r="F423" s="170"/>
      <c r="G423" s="170"/>
      <c r="H423" s="170"/>
      <c r="I423" s="170"/>
      <c r="J423" s="170"/>
      <c r="K423" s="170"/>
      <c r="L423" s="170"/>
      <c r="M423" s="170"/>
      <c r="N423" s="170"/>
      <c r="O423" s="170"/>
      <c r="P423" s="170"/>
      <c r="Q423" s="170"/>
      <c r="R423" s="171"/>
    </row>
    <row r="424" spans="1:18" ht="22.5" customHeight="1" x14ac:dyDescent="0.15">
      <c r="A424" s="71">
        <v>417</v>
      </c>
      <c r="B424" s="165"/>
      <c r="C424" s="166"/>
      <c r="D424" s="169" t="str">
        <f>IFERROR(VLOOKUP(B424,作品リスト!$A$1:$B$1011,2,0),"")</f>
        <v/>
      </c>
      <c r="E424" s="170"/>
      <c r="F424" s="170"/>
      <c r="G424" s="170"/>
      <c r="H424" s="170"/>
      <c r="I424" s="170"/>
      <c r="J424" s="170"/>
      <c r="K424" s="170"/>
      <c r="L424" s="170"/>
      <c r="M424" s="170"/>
      <c r="N424" s="170"/>
      <c r="O424" s="170"/>
      <c r="P424" s="170"/>
      <c r="Q424" s="170"/>
      <c r="R424" s="171"/>
    </row>
    <row r="425" spans="1:18" ht="22.5" customHeight="1" x14ac:dyDescent="0.15">
      <c r="A425" s="71">
        <v>418</v>
      </c>
      <c r="B425" s="165"/>
      <c r="C425" s="166"/>
      <c r="D425" s="169" t="str">
        <f>IFERROR(VLOOKUP(B425,作品リスト!$A$1:$B$1011,2,0),"")</f>
        <v/>
      </c>
      <c r="E425" s="170"/>
      <c r="F425" s="170"/>
      <c r="G425" s="170"/>
      <c r="H425" s="170"/>
      <c r="I425" s="170"/>
      <c r="J425" s="170"/>
      <c r="K425" s="170"/>
      <c r="L425" s="170"/>
      <c r="M425" s="170"/>
      <c r="N425" s="170"/>
      <c r="O425" s="170"/>
      <c r="P425" s="170"/>
      <c r="Q425" s="170"/>
      <c r="R425" s="171"/>
    </row>
    <row r="426" spans="1:18" ht="22.5" customHeight="1" x14ac:dyDescent="0.15">
      <c r="A426" s="71">
        <v>419</v>
      </c>
      <c r="B426" s="165"/>
      <c r="C426" s="166"/>
      <c r="D426" s="169" t="str">
        <f>IFERROR(VLOOKUP(B426,作品リスト!$A$1:$B$1011,2,0),"")</f>
        <v/>
      </c>
      <c r="E426" s="170"/>
      <c r="F426" s="170"/>
      <c r="G426" s="170"/>
      <c r="H426" s="170"/>
      <c r="I426" s="170"/>
      <c r="J426" s="170"/>
      <c r="K426" s="170"/>
      <c r="L426" s="170"/>
      <c r="M426" s="170"/>
      <c r="N426" s="170"/>
      <c r="O426" s="170"/>
      <c r="P426" s="170"/>
      <c r="Q426" s="170"/>
      <c r="R426" s="171"/>
    </row>
    <row r="427" spans="1:18" ht="22.5" customHeight="1" x14ac:dyDescent="0.15">
      <c r="A427" s="71">
        <v>420</v>
      </c>
      <c r="B427" s="165"/>
      <c r="C427" s="166"/>
      <c r="D427" s="169" t="str">
        <f>IFERROR(VLOOKUP(B427,作品リスト!$A$1:$B$1011,2,0),"")</f>
        <v/>
      </c>
      <c r="E427" s="170"/>
      <c r="F427" s="170"/>
      <c r="G427" s="170"/>
      <c r="H427" s="170"/>
      <c r="I427" s="170"/>
      <c r="J427" s="170"/>
      <c r="K427" s="170"/>
      <c r="L427" s="170"/>
      <c r="M427" s="170"/>
      <c r="N427" s="170"/>
      <c r="O427" s="170"/>
      <c r="P427" s="170"/>
      <c r="Q427" s="170"/>
      <c r="R427" s="171"/>
    </row>
    <row r="428" spans="1:18" ht="22.5" customHeight="1" x14ac:dyDescent="0.15">
      <c r="A428" s="71">
        <v>421</v>
      </c>
      <c r="B428" s="165"/>
      <c r="C428" s="166"/>
      <c r="D428" s="169" t="str">
        <f>IFERROR(VLOOKUP(B428,作品リスト!$A$1:$B$1011,2,0),"")</f>
        <v/>
      </c>
      <c r="E428" s="170"/>
      <c r="F428" s="170"/>
      <c r="G428" s="170"/>
      <c r="H428" s="170"/>
      <c r="I428" s="170"/>
      <c r="J428" s="170"/>
      <c r="K428" s="170"/>
      <c r="L428" s="170"/>
      <c r="M428" s="170"/>
      <c r="N428" s="170"/>
      <c r="O428" s="170"/>
      <c r="P428" s="170"/>
      <c r="Q428" s="170"/>
      <c r="R428" s="171"/>
    </row>
    <row r="429" spans="1:18" ht="22.5" customHeight="1" x14ac:dyDescent="0.15">
      <c r="A429" s="71">
        <v>422</v>
      </c>
      <c r="B429" s="165"/>
      <c r="C429" s="166"/>
      <c r="D429" s="169" t="str">
        <f>IFERROR(VLOOKUP(B429,作品リスト!$A$1:$B$1011,2,0),"")</f>
        <v/>
      </c>
      <c r="E429" s="170"/>
      <c r="F429" s="170"/>
      <c r="G429" s="170"/>
      <c r="H429" s="170"/>
      <c r="I429" s="170"/>
      <c r="J429" s="170"/>
      <c r="K429" s="170"/>
      <c r="L429" s="170"/>
      <c r="M429" s="170"/>
      <c r="N429" s="170"/>
      <c r="O429" s="170"/>
      <c r="P429" s="170"/>
      <c r="Q429" s="170"/>
      <c r="R429" s="171"/>
    </row>
    <row r="430" spans="1:18" ht="22.5" customHeight="1" x14ac:dyDescent="0.15">
      <c r="A430" s="71">
        <v>423</v>
      </c>
      <c r="B430" s="165"/>
      <c r="C430" s="166"/>
      <c r="D430" s="169" t="str">
        <f>IFERROR(VLOOKUP(B430,作品リスト!$A$1:$B$1011,2,0),"")</f>
        <v/>
      </c>
      <c r="E430" s="170"/>
      <c r="F430" s="170"/>
      <c r="G430" s="170"/>
      <c r="H430" s="170"/>
      <c r="I430" s="170"/>
      <c r="J430" s="170"/>
      <c r="K430" s="170"/>
      <c r="L430" s="170"/>
      <c r="M430" s="170"/>
      <c r="N430" s="170"/>
      <c r="O430" s="170"/>
      <c r="P430" s="170"/>
      <c r="Q430" s="170"/>
      <c r="R430" s="171"/>
    </row>
    <row r="431" spans="1:18" ht="22.5" customHeight="1" x14ac:dyDescent="0.15">
      <c r="A431" s="71">
        <v>424</v>
      </c>
      <c r="B431" s="165"/>
      <c r="C431" s="166"/>
      <c r="D431" s="169" t="str">
        <f>IFERROR(VLOOKUP(B431,作品リスト!$A$1:$B$1011,2,0),"")</f>
        <v/>
      </c>
      <c r="E431" s="170"/>
      <c r="F431" s="170"/>
      <c r="G431" s="170"/>
      <c r="H431" s="170"/>
      <c r="I431" s="170"/>
      <c r="J431" s="170"/>
      <c r="K431" s="170"/>
      <c r="L431" s="170"/>
      <c r="M431" s="170"/>
      <c r="N431" s="170"/>
      <c r="O431" s="170"/>
      <c r="P431" s="170"/>
      <c r="Q431" s="170"/>
      <c r="R431" s="171"/>
    </row>
    <row r="432" spans="1:18" ht="22.5" customHeight="1" x14ac:dyDescent="0.15">
      <c r="A432" s="71">
        <v>425</v>
      </c>
      <c r="B432" s="165"/>
      <c r="C432" s="166"/>
      <c r="D432" s="169" t="str">
        <f>IFERROR(VLOOKUP(B432,作品リスト!$A$1:$B$1011,2,0),"")</f>
        <v/>
      </c>
      <c r="E432" s="170"/>
      <c r="F432" s="170"/>
      <c r="G432" s="170"/>
      <c r="H432" s="170"/>
      <c r="I432" s="170"/>
      <c r="J432" s="170"/>
      <c r="K432" s="170"/>
      <c r="L432" s="170"/>
      <c r="M432" s="170"/>
      <c r="N432" s="170"/>
      <c r="O432" s="170"/>
      <c r="P432" s="170"/>
      <c r="Q432" s="170"/>
      <c r="R432" s="171"/>
    </row>
    <row r="433" spans="1:18" ht="22.5" customHeight="1" x14ac:dyDescent="0.15">
      <c r="A433" s="71">
        <v>426</v>
      </c>
      <c r="B433" s="165"/>
      <c r="C433" s="166"/>
      <c r="D433" s="169" t="str">
        <f>IFERROR(VLOOKUP(B433,作品リスト!$A$1:$B$1011,2,0),"")</f>
        <v/>
      </c>
      <c r="E433" s="170"/>
      <c r="F433" s="170"/>
      <c r="G433" s="170"/>
      <c r="H433" s="170"/>
      <c r="I433" s="170"/>
      <c r="J433" s="170"/>
      <c r="K433" s="170"/>
      <c r="L433" s="170"/>
      <c r="M433" s="170"/>
      <c r="N433" s="170"/>
      <c r="O433" s="170"/>
      <c r="P433" s="170"/>
      <c r="Q433" s="170"/>
      <c r="R433" s="171"/>
    </row>
    <row r="434" spans="1:18" ht="22.5" customHeight="1" x14ac:dyDescent="0.15">
      <c r="A434" s="71">
        <v>427</v>
      </c>
      <c r="B434" s="165"/>
      <c r="C434" s="166"/>
      <c r="D434" s="169" t="str">
        <f>IFERROR(VLOOKUP(B434,作品リスト!$A$1:$B$1011,2,0),"")</f>
        <v/>
      </c>
      <c r="E434" s="170"/>
      <c r="F434" s="170"/>
      <c r="G434" s="170"/>
      <c r="H434" s="170"/>
      <c r="I434" s="170"/>
      <c r="J434" s="170"/>
      <c r="K434" s="170"/>
      <c r="L434" s="170"/>
      <c r="M434" s="170"/>
      <c r="N434" s="170"/>
      <c r="O434" s="170"/>
      <c r="P434" s="170"/>
      <c r="Q434" s="170"/>
      <c r="R434" s="171"/>
    </row>
    <row r="435" spans="1:18" ht="22.5" customHeight="1" x14ac:dyDescent="0.15">
      <c r="A435" s="71">
        <v>428</v>
      </c>
      <c r="B435" s="165"/>
      <c r="C435" s="166"/>
      <c r="D435" s="169" t="str">
        <f>IFERROR(VLOOKUP(B435,作品リスト!$A$1:$B$1011,2,0),"")</f>
        <v/>
      </c>
      <c r="E435" s="170"/>
      <c r="F435" s="170"/>
      <c r="G435" s="170"/>
      <c r="H435" s="170"/>
      <c r="I435" s="170"/>
      <c r="J435" s="170"/>
      <c r="K435" s="170"/>
      <c r="L435" s="170"/>
      <c r="M435" s="170"/>
      <c r="N435" s="170"/>
      <c r="O435" s="170"/>
      <c r="P435" s="170"/>
      <c r="Q435" s="170"/>
      <c r="R435" s="171"/>
    </row>
    <row r="436" spans="1:18" ht="22.5" customHeight="1" x14ac:dyDescent="0.15">
      <c r="A436" s="71">
        <v>429</v>
      </c>
      <c r="B436" s="165"/>
      <c r="C436" s="166"/>
      <c r="D436" s="169" t="str">
        <f>IFERROR(VLOOKUP(B436,作品リスト!$A$1:$B$1011,2,0),"")</f>
        <v/>
      </c>
      <c r="E436" s="170"/>
      <c r="F436" s="170"/>
      <c r="G436" s="170"/>
      <c r="H436" s="170"/>
      <c r="I436" s="170"/>
      <c r="J436" s="170"/>
      <c r="K436" s="170"/>
      <c r="L436" s="170"/>
      <c r="M436" s="170"/>
      <c r="N436" s="170"/>
      <c r="O436" s="170"/>
      <c r="P436" s="170"/>
      <c r="Q436" s="170"/>
      <c r="R436" s="171"/>
    </row>
    <row r="437" spans="1:18" ht="22.5" customHeight="1" x14ac:dyDescent="0.15">
      <c r="A437" s="71">
        <v>430</v>
      </c>
      <c r="B437" s="165"/>
      <c r="C437" s="166"/>
      <c r="D437" s="169" t="str">
        <f>IFERROR(VLOOKUP(B437,作品リスト!$A$1:$B$1011,2,0),"")</f>
        <v/>
      </c>
      <c r="E437" s="170"/>
      <c r="F437" s="170"/>
      <c r="G437" s="170"/>
      <c r="H437" s="170"/>
      <c r="I437" s="170"/>
      <c r="J437" s="170"/>
      <c r="K437" s="170"/>
      <c r="L437" s="170"/>
      <c r="M437" s="170"/>
      <c r="N437" s="170"/>
      <c r="O437" s="170"/>
      <c r="P437" s="170"/>
      <c r="Q437" s="170"/>
      <c r="R437" s="171"/>
    </row>
    <row r="438" spans="1:18" ht="22.5" customHeight="1" x14ac:dyDescent="0.15">
      <c r="A438" s="71">
        <v>431</v>
      </c>
      <c r="B438" s="165"/>
      <c r="C438" s="166"/>
      <c r="D438" s="169" t="str">
        <f>IFERROR(VLOOKUP(B438,作品リスト!$A$1:$B$1011,2,0),"")</f>
        <v/>
      </c>
      <c r="E438" s="170"/>
      <c r="F438" s="170"/>
      <c r="G438" s="170"/>
      <c r="H438" s="170"/>
      <c r="I438" s="170"/>
      <c r="J438" s="170"/>
      <c r="K438" s="170"/>
      <c r="L438" s="170"/>
      <c r="M438" s="170"/>
      <c r="N438" s="170"/>
      <c r="O438" s="170"/>
      <c r="P438" s="170"/>
      <c r="Q438" s="170"/>
      <c r="R438" s="171"/>
    </row>
    <row r="439" spans="1:18" ht="22.5" customHeight="1" x14ac:dyDescent="0.15">
      <c r="A439" s="71">
        <v>432</v>
      </c>
      <c r="B439" s="165"/>
      <c r="C439" s="166"/>
      <c r="D439" s="169" t="str">
        <f>IFERROR(VLOOKUP(B439,作品リスト!$A$1:$B$1011,2,0),"")</f>
        <v/>
      </c>
      <c r="E439" s="170"/>
      <c r="F439" s="170"/>
      <c r="G439" s="170"/>
      <c r="H439" s="170"/>
      <c r="I439" s="170"/>
      <c r="J439" s="170"/>
      <c r="K439" s="170"/>
      <c r="L439" s="170"/>
      <c r="M439" s="170"/>
      <c r="N439" s="170"/>
      <c r="O439" s="170"/>
      <c r="P439" s="170"/>
      <c r="Q439" s="170"/>
      <c r="R439" s="171"/>
    </row>
    <row r="440" spans="1:18" ht="22.5" customHeight="1" x14ac:dyDescent="0.15">
      <c r="A440" s="71">
        <v>433</v>
      </c>
      <c r="B440" s="165"/>
      <c r="C440" s="166"/>
      <c r="D440" s="169" t="str">
        <f>IFERROR(VLOOKUP(B440,作品リスト!$A$1:$B$1011,2,0),"")</f>
        <v/>
      </c>
      <c r="E440" s="170"/>
      <c r="F440" s="170"/>
      <c r="G440" s="170"/>
      <c r="H440" s="170"/>
      <c r="I440" s="170"/>
      <c r="J440" s="170"/>
      <c r="K440" s="170"/>
      <c r="L440" s="170"/>
      <c r="M440" s="170"/>
      <c r="N440" s="170"/>
      <c r="O440" s="170"/>
      <c r="P440" s="170"/>
      <c r="Q440" s="170"/>
      <c r="R440" s="171"/>
    </row>
    <row r="441" spans="1:18" ht="22.5" customHeight="1" x14ac:dyDescent="0.15">
      <c r="A441" s="71">
        <v>434</v>
      </c>
      <c r="B441" s="165"/>
      <c r="C441" s="166"/>
      <c r="D441" s="169" t="str">
        <f>IFERROR(VLOOKUP(B441,作品リスト!$A$1:$B$1011,2,0),"")</f>
        <v/>
      </c>
      <c r="E441" s="170"/>
      <c r="F441" s="170"/>
      <c r="G441" s="170"/>
      <c r="H441" s="170"/>
      <c r="I441" s="170"/>
      <c r="J441" s="170"/>
      <c r="K441" s="170"/>
      <c r="L441" s="170"/>
      <c r="M441" s="170"/>
      <c r="N441" s="170"/>
      <c r="O441" s="170"/>
      <c r="P441" s="170"/>
      <c r="Q441" s="170"/>
      <c r="R441" s="171"/>
    </row>
    <row r="442" spans="1:18" ht="22.5" customHeight="1" x14ac:dyDescent="0.15">
      <c r="A442" s="71">
        <v>435</v>
      </c>
      <c r="B442" s="165"/>
      <c r="C442" s="166"/>
      <c r="D442" s="169" t="str">
        <f>IFERROR(VLOOKUP(B442,作品リスト!$A$1:$B$1011,2,0),"")</f>
        <v/>
      </c>
      <c r="E442" s="170"/>
      <c r="F442" s="170"/>
      <c r="G442" s="170"/>
      <c r="H442" s="170"/>
      <c r="I442" s="170"/>
      <c r="J442" s="170"/>
      <c r="K442" s="170"/>
      <c r="L442" s="170"/>
      <c r="M442" s="170"/>
      <c r="N442" s="170"/>
      <c r="O442" s="170"/>
      <c r="P442" s="170"/>
      <c r="Q442" s="170"/>
      <c r="R442" s="171"/>
    </row>
    <row r="443" spans="1:18" ht="22.5" customHeight="1" x14ac:dyDescent="0.15">
      <c r="A443" s="71">
        <v>436</v>
      </c>
      <c r="B443" s="165"/>
      <c r="C443" s="166"/>
      <c r="D443" s="169" t="str">
        <f>IFERROR(VLOOKUP(B443,作品リスト!$A$1:$B$1011,2,0),"")</f>
        <v/>
      </c>
      <c r="E443" s="170"/>
      <c r="F443" s="170"/>
      <c r="G443" s="170"/>
      <c r="H443" s="170"/>
      <c r="I443" s="170"/>
      <c r="J443" s="170"/>
      <c r="K443" s="170"/>
      <c r="L443" s="170"/>
      <c r="M443" s="170"/>
      <c r="N443" s="170"/>
      <c r="O443" s="170"/>
      <c r="P443" s="170"/>
      <c r="Q443" s="170"/>
      <c r="R443" s="171"/>
    </row>
    <row r="444" spans="1:18" ht="22.5" customHeight="1" x14ac:dyDescent="0.15">
      <c r="A444" s="71">
        <v>437</v>
      </c>
      <c r="B444" s="165"/>
      <c r="C444" s="166"/>
      <c r="D444" s="169" t="str">
        <f>IFERROR(VLOOKUP(B444,作品リスト!$A$1:$B$1011,2,0),"")</f>
        <v/>
      </c>
      <c r="E444" s="170"/>
      <c r="F444" s="170"/>
      <c r="G444" s="170"/>
      <c r="H444" s="170"/>
      <c r="I444" s="170"/>
      <c r="J444" s="170"/>
      <c r="K444" s="170"/>
      <c r="L444" s="170"/>
      <c r="M444" s="170"/>
      <c r="N444" s="170"/>
      <c r="O444" s="170"/>
      <c r="P444" s="170"/>
      <c r="Q444" s="170"/>
      <c r="R444" s="171"/>
    </row>
    <row r="445" spans="1:18" ht="22.5" customHeight="1" x14ac:dyDescent="0.15">
      <c r="A445" s="71">
        <v>438</v>
      </c>
      <c r="B445" s="165"/>
      <c r="C445" s="166"/>
      <c r="D445" s="169" t="str">
        <f>IFERROR(VLOOKUP(B445,作品リスト!$A$1:$B$1011,2,0),"")</f>
        <v/>
      </c>
      <c r="E445" s="170"/>
      <c r="F445" s="170"/>
      <c r="G445" s="170"/>
      <c r="H445" s="170"/>
      <c r="I445" s="170"/>
      <c r="J445" s="170"/>
      <c r="K445" s="170"/>
      <c r="L445" s="170"/>
      <c r="M445" s="170"/>
      <c r="N445" s="170"/>
      <c r="O445" s="170"/>
      <c r="P445" s="170"/>
      <c r="Q445" s="170"/>
      <c r="R445" s="171"/>
    </row>
    <row r="446" spans="1:18" ht="22.5" customHeight="1" x14ac:dyDescent="0.15">
      <c r="A446" s="71">
        <v>439</v>
      </c>
      <c r="B446" s="165"/>
      <c r="C446" s="166"/>
      <c r="D446" s="169" t="str">
        <f>IFERROR(VLOOKUP(B446,作品リスト!$A$1:$B$1011,2,0),"")</f>
        <v/>
      </c>
      <c r="E446" s="170"/>
      <c r="F446" s="170"/>
      <c r="G446" s="170"/>
      <c r="H446" s="170"/>
      <c r="I446" s="170"/>
      <c r="J446" s="170"/>
      <c r="K446" s="170"/>
      <c r="L446" s="170"/>
      <c r="M446" s="170"/>
      <c r="N446" s="170"/>
      <c r="O446" s="170"/>
      <c r="P446" s="170"/>
      <c r="Q446" s="170"/>
      <c r="R446" s="171"/>
    </row>
    <row r="447" spans="1:18" ht="22.5" customHeight="1" x14ac:dyDescent="0.15">
      <c r="A447" s="71">
        <v>440</v>
      </c>
      <c r="B447" s="165"/>
      <c r="C447" s="166"/>
      <c r="D447" s="169" t="str">
        <f>IFERROR(VLOOKUP(B447,作品リスト!$A$1:$B$1011,2,0),"")</f>
        <v/>
      </c>
      <c r="E447" s="170"/>
      <c r="F447" s="170"/>
      <c r="G447" s="170"/>
      <c r="H447" s="170"/>
      <c r="I447" s="170"/>
      <c r="J447" s="170"/>
      <c r="K447" s="170"/>
      <c r="L447" s="170"/>
      <c r="M447" s="170"/>
      <c r="N447" s="170"/>
      <c r="O447" s="170"/>
      <c r="P447" s="170"/>
      <c r="Q447" s="170"/>
      <c r="R447" s="171"/>
    </row>
    <row r="448" spans="1:18" ht="22.5" customHeight="1" x14ac:dyDescent="0.15">
      <c r="A448" s="71">
        <v>441</v>
      </c>
      <c r="B448" s="165"/>
      <c r="C448" s="166"/>
      <c r="D448" s="169" t="str">
        <f>IFERROR(VLOOKUP(B448,作品リスト!$A$1:$B$1011,2,0),"")</f>
        <v/>
      </c>
      <c r="E448" s="170"/>
      <c r="F448" s="170"/>
      <c r="G448" s="170"/>
      <c r="H448" s="170"/>
      <c r="I448" s="170"/>
      <c r="J448" s="170"/>
      <c r="K448" s="170"/>
      <c r="L448" s="170"/>
      <c r="M448" s="170"/>
      <c r="N448" s="170"/>
      <c r="O448" s="170"/>
      <c r="P448" s="170"/>
      <c r="Q448" s="170"/>
      <c r="R448" s="171"/>
    </row>
    <row r="449" spans="1:18" ht="22.5" customHeight="1" x14ac:dyDescent="0.15">
      <c r="A449" s="71">
        <v>442</v>
      </c>
      <c r="B449" s="165"/>
      <c r="C449" s="166"/>
      <c r="D449" s="169" t="str">
        <f>IFERROR(VLOOKUP(B449,作品リスト!$A$1:$B$1011,2,0),"")</f>
        <v/>
      </c>
      <c r="E449" s="170"/>
      <c r="F449" s="170"/>
      <c r="G449" s="170"/>
      <c r="H449" s="170"/>
      <c r="I449" s="170"/>
      <c r="J449" s="170"/>
      <c r="K449" s="170"/>
      <c r="L449" s="170"/>
      <c r="M449" s="170"/>
      <c r="N449" s="170"/>
      <c r="O449" s="170"/>
      <c r="P449" s="170"/>
      <c r="Q449" s="170"/>
      <c r="R449" s="171"/>
    </row>
    <row r="450" spans="1:18" ht="22.5" customHeight="1" x14ac:dyDescent="0.15">
      <c r="A450" s="71">
        <v>443</v>
      </c>
      <c r="B450" s="165"/>
      <c r="C450" s="166"/>
      <c r="D450" s="169" t="str">
        <f>IFERROR(VLOOKUP(B450,作品リスト!$A$1:$B$1011,2,0),"")</f>
        <v/>
      </c>
      <c r="E450" s="170"/>
      <c r="F450" s="170"/>
      <c r="G450" s="170"/>
      <c r="H450" s="170"/>
      <c r="I450" s="170"/>
      <c r="J450" s="170"/>
      <c r="K450" s="170"/>
      <c r="L450" s="170"/>
      <c r="M450" s="170"/>
      <c r="N450" s="170"/>
      <c r="O450" s="170"/>
      <c r="P450" s="170"/>
      <c r="Q450" s="170"/>
      <c r="R450" s="171"/>
    </row>
    <row r="451" spans="1:18" ht="22.5" customHeight="1" x14ac:dyDescent="0.15">
      <c r="A451" s="71">
        <v>444</v>
      </c>
      <c r="B451" s="165"/>
      <c r="C451" s="166"/>
      <c r="D451" s="169" t="str">
        <f>IFERROR(VLOOKUP(B451,作品リスト!$A$1:$B$1011,2,0),"")</f>
        <v/>
      </c>
      <c r="E451" s="170"/>
      <c r="F451" s="170"/>
      <c r="G451" s="170"/>
      <c r="H451" s="170"/>
      <c r="I451" s="170"/>
      <c r="J451" s="170"/>
      <c r="K451" s="170"/>
      <c r="L451" s="170"/>
      <c r="M451" s="170"/>
      <c r="N451" s="170"/>
      <c r="O451" s="170"/>
      <c r="P451" s="170"/>
      <c r="Q451" s="170"/>
      <c r="R451" s="171"/>
    </row>
    <row r="452" spans="1:18" ht="22.5" customHeight="1" x14ac:dyDescent="0.15">
      <c r="A452" s="71">
        <v>445</v>
      </c>
      <c r="B452" s="165"/>
      <c r="C452" s="166"/>
      <c r="D452" s="169" t="str">
        <f>IFERROR(VLOOKUP(B452,作品リスト!$A$1:$B$1011,2,0),"")</f>
        <v/>
      </c>
      <c r="E452" s="170"/>
      <c r="F452" s="170"/>
      <c r="G452" s="170"/>
      <c r="H452" s="170"/>
      <c r="I452" s="170"/>
      <c r="J452" s="170"/>
      <c r="K452" s="170"/>
      <c r="L452" s="170"/>
      <c r="M452" s="170"/>
      <c r="N452" s="170"/>
      <c r="O452" s="170"/>
      <c r="P452" s="170"/>
      <c r="Q452" s="170"/>
      <c r="R452" s="171"/>
    </row>
    <row r="453" spans="1:18" ht="22.5" customHeight="1" x14ac:dyDescent="0.15">
      <c r="A453" s="71">
        <v>446</v>
      </c>
      <c r="B453" s="165"/>
      <c r="C453" s="166"/>
      <c r="D453" s="169" t="str">
        <f>IFERROR(VLOOKUP(B453,作品リスト!$A$1:$B$1011,2,0),"")</f>
        <v/>
      </c>
      <c r="E453" s="170"/>
      <c r="F453" s="170"/>
      <c r="G453" s="170"/>
      <c r="H453" s="170"/>
      <c r="I453" s="170"/>
      <c r="J453" s="170"/>
      <c r="K453" s="170"/>
      <c r="L453" s="170"/>
      <c r="M453" s="170"/>
      <c r="N453" s="170"/>
      <c r="O453" s="170"/>
      <c r="P453" s="170"/>
      <c r="Q453" s="170"/>
      <c r="R453" s="171"/>
    </row>
    <row r="454" spans="1:18" ht="22.5" customHeight="1" x14ac:dyDescent="0.15">
      <c r="A454" s="71">
        <v>447</v>
      </c>
      <c r="B454" s="165"/>
      <c r="C454" s="166"/>
      <c r="D454" s="169" t="str">
        <f>IFERROR(VLOOKUP(B454,作品リスト!$A$1:$B$1011,2,0),"")</f>
        <v/>
      </c>
      <c r="E454" s="170"/>
      <c r="F454" s="170"/>
      <c r="G454" s="170"/>
      <c r="H454" s="170"/>
      <c r="I454" s="170"/>
      <c r="J454" s="170"/>
      <c r="K454" s="170"/>
      <c r="L454" s="170"/>
      <c r="M454" s="170"/>
      <c r="N454" s="170"/>
      <c r="O454" s="170"/>
      <c r="P454" s="170"/>
      <c r="Q454" s="170"/>
      <c r="R454" s="171"/>
    </row>
    <row r="455" spans="1:18" ht="22.5" customHeight="1" x14ac:dyDescent="0.15">
      <c r="A455" s="71">
        <v>448</v>
      </c>
      <c r="B455" s="165"/>
      <c r="C455" s="166"/>
      <c r="D455" s="169" t="str">
        <f>IFERROR(VLOOKUP(B455,作品リスト!$A$1:$B$1011,2,0),"")</f>
        <v/>
      </c>
      <c r="E455" s="170"/>
      <c r="F455" s="170"/>
      <c r="G455" s="170"/>
      <c r="H455" s="170"/>
      <c r="I455" s="170"/>
      <c r="J455" s="170"/>
      <c r="K455" s="170"/>
      <c r="L455" s="170"/>
      <c r="M455" s="170"/>
      <c r="N455" s="170"/>
      <c r="O455" s="170"/>
      <c r="P455" s="170"/>
      <c r="Q455" s="170"/>
      <c r="R455" s="171"/>
    </row>
    <row r="456" spans="1:18" ht="22.5" customHeight="1" x14ac:dyDescent="0.15">
      <c r="A456" s="71">
        <v>449</v>
      </c>
      <c r="B456" s="165"/>
      <c r="C456" s="166"/>
      <c r="D456" s="169" t="str">
        <f>IFERROR(VLOOKUP(B456,作品リスト!$A$1:$B$1011,2,0),"")</f>
        <v/>
      </c>
      <c r="E456" s="170"/>
      <c r="F456" s="170"/>
      <c r="G456" s="170"/>
      <c r="H456" s="170"/>
      <c r="I456" s="170"/>
      <c r="J456" s="170"/>
      <c r="K456" s="170"/>
      <c r="L456" s="170"/>
      <c r="M456" s="170"/>
      <c r="N456" s="170"/>
      <c r="O456" s="170"/>
      <c r="P456" s="170"/>
      <c r="Q456" s="170"/>
      <c r="R456" s="171"/>
    </row>
    <row r="457" spans="1:18" ht="22.5" customHeight="1" x14ac:dyDescent="0.15">
      <c r="A457" s="71">
        <v>450</v>
      </c>
      <c r="B457" s="165"/>
      <c r="C457" s="166"/>
      <c r="D457" s="169" t="str">
        <f>IFERROR(VLOOKUP(B457,作品リスト!$A$1:$B$1011,2,0),"")</f>
        <v/>
      </c>
      <c r="E457" s="170"/>
      <c r="F457" s="170"/>
      <c r="G457" s="170"/>
      <c r="H457" s="170"/>
      <c r="I457" s="170"/>
      <c r="J457" s="170"/>
      <c r="K457" s="170"/>
      <c r="L457" s="170"/>
      <c r="M457" s="170"/>
      <c r="N457" s="170"/>
      <c r="O457" s="170"/>
      <c r="P457" s="170"/>
      <c r="Q457" s="170"/>
      <c r="R457" s="171"/>
    </row>
    <row r="458" spans="1:18" ht="22.5" customHeight="1" x14ac:dyDescent="0.15">
      <c r="A458" s="71">
        <v>451</v>
      </c>
      <c r="B458" s="165"/>
      <c r="C458" s="166"/>
      <c r="D458" s="169" t="str">
        <f>IFERROR(VLOOKUP(B458,作品リスト!$A$1:$B$1011,2,0),"")</f>
        <v/>
      </c>
      <c r="E458" s="170"/>
      <c r="F458" s="170"/>
      <c r="G458" s="170"/>
      <c r="H458" s="170"/>
      <c r="I458" s="170"/>
      <c r="J458" s="170"/>
      <c r="K458" s="170"/>
      <c r="L458" s="170"/>
      <c r="M458" s="170"/>
      <c r="N458" s="170"/>
      <c r="O458" s="170"/>
      <c r="P458" s="170"/>
      <c r="Q458" s="170"/>
      <c r="R458" s="171"/>
    </row>
    <row r="459" spans="1:18" ht="22.5" customHeight="1" x14ac:dyDescent="0.15">
      <c r="A459" s="71">
        <v>452</v>
      </c>
      <c r="B459" s="165"/>
      <c r="C459" s="166"/>
      <c r="D459" s="169" t="str">
        <f>IFERROR(VLOOKUP(B459,作品リスト!$A$1:$B$1011,2,0),"")</f>
        <v/>
      </c>
      <c r="E459" s="170"/>
      <c r="F459" s="170"/>
      <c r="G459" s="170"/>
      <c r="H459" s="170"/>
      <c r="I459" s="170"/>
      <c r="J459" s="170"/>
      <c r="K459" s="170"/>
      <c r="L459" s="170"/>
      <c r="M459" s="170"/>
      <c r="N459" s="170"/>
      <c r="O459" s="170"/>
      <c r="P459" s="170"/>
      <c r="Q459" s="170"/>
      <c r="R459" s="171"/>
    </row>
    <row r="460" spans="1:18" ht="22.5" customHeight="1" x14ac:dyDescent="0.15">
      <c r="A460" s="71">
        <v>453</v>
      </c>
      <c r="B460" s="165"/>
      <c r="C460" s="166"/>
      <c r="D460" s="169" t="str">
        <f>IFERROR(VLOOKUP(B460,作品リスト!$A$1:$B$1011,2,0),"")</f>
        <v/>
      </c>
      <c r="E460" s="170"/>
      <c r="F460" s="170"/>
      <c r="G460" s="170"/>
      <c r="H460" s="170"/>
      <c r="I460" s="170"/>
      <c r="J460" s="170"/>
      <c r="K460" s="170"/>
      <c r="L460" s="170"/>
      <c r="M460" s="170"/>
      <c r="N460" s="170"/>
      <c r="O460" s="170"/>
      <c r="P460" s="170"/>
      <c r="Q460" s="170"/>
      <c r="R460" s="171"/>
    </row>
    <row r="461" spans="1:18" ht="22.5" customHeight="1" x14ac:dyDescent="0.15">
      <c r="A461" s="71">
        <v>454</v>
      </c>
      <c r="B461" s="165"/>
      <c r="C461" s="166"/>
      <c r="D461" s="169" t="str">
        <f>IFERROR(VLOOKUP(B461,作品リスト!$A$1:$B$1011,2,0),"")</f>
        <v/>
      </c>
      <c r="E461" s="170"/>
      <c r="F461" s="170"/>
      <c r="G461" s="170"/>
      <c r="H461" s="170"/>
      <c r="I461" s="170"/>
      <c r="J461" s="170"/>
      <c r="K461" s="170"/>
      <c r="L461" s="170"/>
      <c r="M461" s="170"/>
      <c r="N461" s="170"/>
      <c r="O461" s="170"/>
      <c r="P461" s="170"/>
      <c r="Q461" s="170"/>
      <c r="R461" s="171"/>
    </row>
    <row r="462" spans="1:18" ht="22.5" customHeight="1" x14ac:dyDescent="0.15">
      <c r="A462" s="71">
        <v>455</v>
      </c>
      <c r="B462" s="165"/>
      <c r="C462" s="166"/>
      <c r="D462" s="169" t="str">
        <f>IFERROR(VLOOKUP(B462,作品リスト!$A$1:$B$1011,2,0),"")</f>
        <v/>
      </c>
      <c r="E462" s="170"/>
      <c r="F462" s="170"/>
      <c r="G462" s="170"/>
      <c r="H462" s="170"/>
      <c r="I462" s="170"/>
      <c r="J462" s="170"/>
      <c r="K462" s="170"/>
      <c r="L462" s="170"/>
      <c r="M462" s="170"/>
      <c r="N462" s="170"/>
      <c r="O462" s="170"/>
      <c r="P462" s="170"/>
      <c r="Q462" s="170"/>
      <c r="R462" s="171"/>
    </row>
    <row r="463" spans="1:18" ht="22.5" customHeight="1" x14ac:dyDescent="0.15">
      <c r="A463" s="71">
        <v>456</v>
      </c>
      <c r="B463" s="165"/>
      <c r="C463" s="166"/>
      <c r="D463" s="169" t="str">
        <f>IFERROR(VLOOKUP(B463,作品リスト!$A$1:$B$1011,2,0),"")</f>
        <v/>
      </c>
      <c r="E463" s="170"/>
      <c r="F463" s="170"/>
      <c r="G463" s="170"/>
      <c r="H463" s="170"/>
      <c r="I463" s="170"/>
      <c r="J463" s="170"/>
      <c r="K463" s="170"/>
      <c r="L463" s="170"/>
      <c r="M463" s="170"/>
      <c r="N463" s="170"/>
      <c r="O463" s="170"/>
      <c r="P463" s="170"/>
      <c r="Q463" s="170"/>
      <c r="R463" s="171"/>
    </row>
    <row r="464" spans="1:18" ht="22.5" customHeight="1" x14ac:dyDescent="0.15">
      <c r="A464" s="71">
        <v>457</v>
      </c>
      <c r="B464" s="165"/>
      <c r="C464" s="166"/>
      <c r="D464" s="169" t="str">
        <f>IFERROR(VLOOKUP(B464,作品リスト!$A$1:$B$1011,2,0),"")</f>
        <v/>
      </c>
      <c r="E464" s="170"/>
      <c r="F464" s="170"/>
      <c r="G464" s="170"/>
      <c r="H464" s="170"/>
      <c r="I464" s="170"/>
      <c r="J464" s="170"/>
      <c r="K464" s="170"/>
      <c r="L464" s="170"/>
      <c r="M464" s="170"/>
      <c r="N464" s="170"/>
      <c r="O464" s="170"/>
      <c r="P464" s="170"/>
      <c r="Q464" s="170"/>
      <c r="R464" s="171"/>
    </row>
    <row r="465" spans="1:18" ht="22.5" customHeight="1" x14ac:dyDescent="0.15">
      <c r="A465" s="71">
        <v>458</v>
      </c>
      <c r="B465" s="165"/>
      <c r="C465" s="166"/>
      <c r="D465" s="169" t="str">
        <f>IFERROR(VLOOKUP(B465,作品リスト!$A$1:$B$1011,2,0),"")</f>
        <v/>
      </c>
      <c r="E465" s="170"/>
      <c r="F465" s="170"/>
      <c r="G465" s="170"/>
      <c r="H465" s="170"/>
      <c r="I465" s="170"/>
      <c r="J465" s="170"/>
      <c r="K465" s="170"/>
      <c r="L465" s="170"/>
      <c r="M465" s="170"/>
      <c r="N465" s="170"/>
      <c r="O465" s="170"/>
      <c r="P465" s="170"/>
      <c r="Q465" s="170"/>
      <c r="R465" s="171"/>
    </row>
    <row r="466" spans="1:18" ht="22.5" customHeight="1" x14ac:dyDescent="0.15">
      <c r="A466" s="71">
        <v>459</v>
      </c>
      <c r="B466" s="165"/>
      <c r="C466" s="166"/>
      <c r="D466" s="169" t="str">
        <f>IFERROR(VLOOKUP(B466,作品リスト!$A$1:$B$1011,2,0),"")</f>
        <v/>
      </c>
      <c r="E466" s="170"/>
      <c r="F466" s="170"/>
      <c r="G466" s="170"/>
      <c r="H466" s="170"/>
      <c r="I466" s="170"/>
      <c r="J466" s="170"/>
      <c r="K466" s="170"/>
      <c r="L466" s="170"/>
      <c r="M466" s="170"/>
      <c r="N466" s="170"/>
      <c r="O466" s="170"/>
      <c r="P466" s="170"/>
      <c r="Q466" s="170"/>
      <c r="R466" s="171"/>
    </row>
    <row r="467" spans="1:18" ht="22.5" customHeight="1" x14ac:dyDescent="0.15">
      <c r="A467" s="71">
        <v>460</v>
      </c>
      <c r="B467" s="165"/>
      <c r="C467" s="166"/>
      <c r="D467" s="169" t="str">
        <f>IFERROR(VLOOKUP(B467,作品リスト!$A$1:$B$1011,2,0),"")</f>
        <v/>
      </c>
      <c r="E467" s="170"/>
      <c r="F467" s="170"/>
      <c r="G467" s="170"/>
      <c r="H467" s="170"/>
      <c r="I467" s="170"/>
      <c r="J467" s="170"/>
      <c r="K467" s="170"/>
      <c r="L467" s="170"/>
      <c r="M467" s="170"/>
      <c r="N467" s="170"/>
      <c r="O467" s="170"/>
      <c r="P467" s="170"/>
      <c r="Q467" s="170"/>
      <c r="R467" s="171"/>
    </row>
    <row r="468" spans="1:18" ht="22.5" customHeight="1" x14ac:dyDescent="0.15">
      <c r="A468" s="71">
        <v>461</v>
      </c>
      <c r="B468" s="165"/>
      <c r="C468" s="166"/>
      <c r="D468" s="169" t="str">
        <f>IFERROR(VLOOKUP(B468,作品リスト!$A$1:$B$1011,2,0),"")</f>
        <v/>
      </c>
      <c r="E468" s="170"/>
      <c r="F468" s="170"/>
      <c r="G468" s="170"/>
      <c r="H468" s="170"/>
      <c r="I468" s="170"/>
      <c r="J468" s="170"/>
      <c r="K468" s="170"/>
      <c r="L468" s="170"/>
      <c r="M468" s="170"/>
      <c r="N468" s="170"/>
      <c r="O468" s="170"/>
      <c r="P468" s="170"/>
      <c r="Q468" s="170"/>
      <c r="R468" s="171"/>
    </row>
    <row r="469" spans="1:18" ht="22.5" customHeight="1" x14ac:dyDescent="0.15">
      <c r="A469" s="71">
        <v>462</v>
      </c>
      <c r="B469" s="165"/>
      <c r="C469" s="166"/>
      <c r="D469" s="169" t="str">
        <f>IFERROR(VLOOKUP(B469,作品リスト!$A$1:$B$1011,2,0),"")</f>
        <v/>
      </c>
      <c r="E469" s="170"/>
      <c r="F469" s="170"/>
      <c r="G469" s="170"/>
      <c r="H469" s="170"/>
      <c r="I469" s="170"/>
      <c r="J469" s="170"/>
      <c r="K469" s="170"/>
      <c r="L469" s="170"/>
      <c r="M469" s="170"/>
      <c r="N469" s="170"/>
      <c r="O469" s="170"/>
      <c r="P469" s="170"/>
      <c r="Q469" s="170"/>
      <c r="R469" s="171"/>
    </row>
    <row r="470" spans="1:18" ht="22.5" customHeight="1" x14ac:dyDescent="0.15">
      <c r="A470" s="71">
        <v>463</v>
      </c>
      <c r="B470" s="165"/>
      <c r="C470" s="166"/>
      <c r="D470" s="169" t="str">
        <f>IFERROR(VLOOKUP(B470,作品リスト!$A$1:$B$1011,2,0),"")</f>
        <v/>
      </c>
      <c r="E470" s="170"/>
      <c r="F470" s="170"/>
      <c r="G470" s="170"/>
      <c r="H470" s="170"/>
      <c r="I470" s="170"/>
      <c r="J470" s="170"/>
      <c r="K470" s="170"/>
      <c r="L470" s="170"/>
      <c r="M470" s="170"/>
      <c r="N470" s="170"/>
      <c r="O470" s="170"/>
      <c r="P470" s="170"/>
      <c r="Q470" s="170"/>
      <c r="R470" s="171"/>
    </row>
    <row r="471" spans="1:18" ht="22.5" customHeight="1" x14ac:dyDescent="0.15">
      <c r="A471" s="71">
        <v>464</v>
      </c>
      <c r="B471" s="165"/>
      <c r="C471" s="166"/>
      <c r="D471" s="169" t="str">
        <f>IFERROR(VLOOKUP(B471,作品リスト!$A$1:$B$1011,2,0),"")</f>
        <v/>
      </c>
      <c r="E471" s="170"/>
      <c r="F471" s="170"/>
      <c r="G471" s="170"/>
      <c r="H471" s="170"/>
      <c r="I471" s="170"/>
      <c r="J471" s="170"/>
      <c r="K471" s="170"/>
      <c r="L471" s="170"/>
      <c r="M471" s="170"/>
      <c r="N471" s="170"/>
      <c r="O471" s="170"/>
      <c r="P471" s="170"/>
      <c r="Q471" s="170"/>
      <c r="R471" s="171"/>
    </row>
    <row r="472" spans="1:18" ht="22.5" customHeight="1" x14ac:dyDescent="0.15">
      <c r="A472" s="71">
        <v>465</v>
      </c>
      <c r="B472" s="165"/>
      <c r="C472" s="166"/>
      <c r="D472" s="169" t="str">
        <f>IFERROR(VLOOKUP(B472,作品リスト!$A$1:$B$1011,2,0),"")</f>
        <v/>
      </c>
      <c r="E472" s="170"/>
      <c r="F472" s="170"/>
      <c r="G472" s="170"/>
      <c r="H472" s="170"/>
      <c r="I472" s="170"/>
      <c r="J472" s="170"/>
      <c r="K472" s="170"/>
      <c r="L472" s="170"/>
      <c r="M472" s="170"/>
      <c r="N472" s="170"/>
      <c r="O472" s="170"/>
      <c r="P472" s="170"/>
      <c r="Q472" s="170"/>
      <c r="R472" s="171"/>
    </row>
    <row r="473" spans="1:18" ht="22.5" customHeight="1" x14ac:dyDescent="0.15">
      <c r="A473" s="71">
        <v>466</v>
      </c>
      <c r="B473" s="165"/>
      <c r="C473" s="166"/>
      <c r="D473" s="169" t="str">
        <f>IFERROR(VLOOKUP(B473,作品リスト!$A$1:$B$1011,2,0),"")</f>
        <v/>
      </c>
      <c r="E473" s="170"/>
      <c r="F473" s="170"/>
      <c r="G473" s="170"/>
      <c r="H473" s="170"/>
      <c r="I473" s="170"/>
      <c r="J473" s="170"/>
      <c r="K473" s="170"/>
      <c r="L473" s="170"/>
      <c r="M473" s="170"/>
      <c r="N473" s="170"/>
      <c r="O473" s="170"/>
      <c r="P473" s="170"/>
      <c r="Q473" s="170"/>
      <c r="R473" s="171"/>
    </row>
    <row r="474" spans="1:18" ht="22.5" customHeight="1" x14ac:dyDescent="0.15">
      <c r="A474" s="71">
        <v>467</v>
      </c>
      <c r="B474" s="165"/>
      <c r="C474" s="166"/>
      <c r="D474" s="169" t="str">
        <f>IFERROR(VLOOKUP(B474,作品リスト!$A$1:$B$1011,2,0),"")</f>
        <v/>
      </c>
      <c r="E474" s="170"/>
      <c r="F474" s="170"/>
      <c r="G474" s="170"/>
      <c r="H474" s="170"/>
      <c r="I474" s="170"/>
      <c r="J474" s="170"/>
      <c r="K474" s="170"/>
      <c r="L474" s="170"/>
      <c r="M474" s="170"/>
      <c r="N474" s="170"/>
      <c r="O474" s="170"/>
      <c r="P474" s="170"/>
      <c r="Q474" s="170"/>
      <c r="R474" s="171"/>
    </row>
    <row r="475" spans="1:18" ht="22.5" customHeight="1" x14ac:dyDescent="0.15">
      <c r="A475" s="71">
        <v>468</v>
      </c>
      <c r="B475" s="165"/>
      <c r="C475" s="166"/>
      <c r="D475" s="169" t="str">
        <f>IFERROR(VLOOKUP(B475,作品リスト!$A$1:$B$1011,2,0),"")</f>
        <v/>
      </c>
      <c r="E475" s="170"/>
      <c r="F475" s="170"/>
      <c r="G475" s="170"/>
      <c r="H475" s="170"/>
      <c r="I475" s="170"/>
      <c r="J475" s="170"/>
      <c r="K475" s="170"/>
      <c r="L475" s="170"/>
      <c r="M475" s="170"/>
      <c r="N475" s="170"/>
      <c r="O475" s="170"/>
      <c r="P475" s="170"/>
      <c r="Q475" s="170"/>
      <c r="R475" s="171"/>
    </row>
    <row r="476" spans="1:18" ht="22.5" customHeight="1" x14ac:dyDescent="0.15">
      <c r="A476" s="71">
        <v>469</v>
      </c>
      <c r="B476" s="165"/>
      <c r="C476" s="166"/>
      <c r="D476" s="169" t="str">
        <f>IFERROR(VLOOKUP(B476,作品リスト!$A$1:$B$1011,2,0),"")</f>
        <v/>
      </c>
      <c r="E476" s="170"/>
      <c r="F476" s="170"/>
      <c r="G476" s="170"/>
      <c r="H476" s="170"/>
      <c r="I476" s="170"/>
      <c r="J476" s="170"/>
      <c r="K476" s="170"/>
      <c r="L476" s="170"/>
      <c r="M476" s="170"/>
      <c r="N476" s="170"/>
      <c r="O476" s="170"/>
      <c r="P476" s="170"/>
      <c r="Q476" s="170"/>
      <c r="R476" s="171"/>
    </row>
    <row r="477" spans="1:18" ht="22.5" customHeight="1" x14ac:dyDescent="0.15">
      <c r="A477" s="71">
        <v>470</v>
      </c>
      <c r="B477" s="165"/>
      <c r="C477" s="166"/>
      <c r="D477" s="169" t="str">
        <f>IFERROR(VLOOKUP(B477,作品リスト!$A$1:$B$1011,2,0),"")</f>
        <v/>
      </c>
      <c r="E477" s="170"/>
      <c r="F477" s="170"/>
      <c r="G477" s="170"/>
      <c r="H477" s="170"/>
      <c r="I477" s="170"/>
      <c r="J477" s="170"/>
      <c r="K477" s="170"/>
      <c r="L477" s="170"/>
      <c r="M477" s="170"/>
      <c r="N477" s="170"/>
      <c r="O477" s="170"/>
      <c r="P477" s="170"/>
      <c r="Q477" s="170"/>
      <c r="R477" s="171"/>
    </row>
    <row r="478" spans="1:18" ht="22.5" customHeight="1" x14ac:dyDescent="0.15">
      <c r="A478" s="71">
        <v>471</v>
      </c>
      <c r="B478" s="165"/>
      <c r="C478" s="166"/>
      <c r="D478" s="169" t="str">
        <f>IFERROR(VLOOKUP(B478,作品リスト!$A$1:$B$1011,2,0),"")</f>
        <v/>
      </c>
      <c r="E478" s="170"/>
      <c r="F478" s="170"/>
      <c r="G478" s="170"/>
      <c r="H478" s="170"/>
      <c r="I478" s="170"/>
      <c r="J478" s="170"/>
      <c r="K478" s="170"/>
      <c r="L478" s="170"/>
      <c r="M478" s="170"/>
      <c r="N478" s="170"/>
      <c r="O478" s="170"/>
      <c r="P478" s="170"/>
      <c r="Q478" s="170"/>
      <c r="R478" s="171"/>
    </row>
    <row r="479" spans="1:18" ht="22.5" customHeight="1" x14ac:dyDescent="0.15">
      <c r="A479" s="71">
        <v>472</v>
      </c>
      <c r="B479" s="165"/>
      <c r="C479" s="166"/>
      <c r="D479" s="169" t="str">
        <f>IFERROR(VLOOKUP(B479,作品リスト!$A$1:$B$1011,2,0),"")</f>
        <v/>
      </c>
      <c r="E479" s="170"/>
      <c r="F479" s="170"/>
      <c r="G479" s="170"/>
      <c r="H479" s="170"/>
      <c r="I479" s="170"/>
      <c r="J479" s="170"/>
      <c r="K479" s="170"/>
      <c r="L479" s="170"/>
      <c r="M479" s="170"/>
      <c r="N479" s="170"/>
      <c r="O479" s="170"/>
      <c r="P479" s="170"/>
      <c r="Q479" s="170"/>
      <c r="R479" s="171"/>
    </row>
    <row r="480" spans="1:18" ht="22.5" customHeight="1" x14ac:dyDescent="0.15">
      <c r="A480" s="71">
        <v>473</v>
      </c>
      <c r="B480" s="165"/>
      <c r="C480" s="166"/>
      <c r="D480" s="169" t="str">
        <f>IFERROR(VLOOKUP(B480,作品リスト!$A$1:$B$1011,2,0),"")</f>
        <v/>
      </c>
      <c r="E480" s="170"/>
      <c r="F480" s="170"/>
      <c r="G480" s="170"/>
      <c r="H480" s="170"/>
      <c r="I480" s="170"/>
      <c r="J480" s="170"/>
      <c r="K480" s="170"/>
      <c r="L480" s="170"/>
      <c r="M480" s="170"/>
      <c r="N480" s="170"/>
      <c r="O480" s="170"/>
      <c r="P480" s="170"/>
      <c r="Q480" s="170"/>
      <c r="R480" s="171"/>
    </row>
    <row r="481" spans="1:18" ht="22.5" customHeight="1" x14ac:dyDescent="0.15">
      <c r="A481" s="71">
        <v>474</v>
      </c>
      <c r="B481" s="165"/>
      <c r="C481" s="166"/>
      <c r="D481" s="169" t="str">
        <f>IFERROR(VLOOKUP(B481,作品リスト!$A$1:$B$1011,2,0),"")</f>
        <v/>
      </c>
      <c r="E481" s="170"/>
      <c r="F481" s="170"/>
      <c r="G481" s="170"/>
      <c r="H481" s="170"/>
      <c r="I481" s="170"/>
      <c r="J481" s="170"/>
      <c r="K481" s="170"/>
      <c r="L481" s="170"/>
      <c r="M481" s="170"/>
      <c r="N481" s="170"/>
      <c r="O481" s="170"/>
      <c r="P481" s="170"/>
      <c r="Q481" s="170"/>
      <c r="R481" s="171"/>
    </row>
    <row r="482" spans="1:18" ht="22.5" customHeight="1" x14ac:dyDescent="0.15">
      <c r="A482" s="71">
        <v>475</v>
      </c>
      <c r="B482" s="165"/>
      <c r="C482" s="166"/>
      <c r="D482" s="169" t="str">
        <f>IFERROR(VLOOKUP(B482,作品リスト!$A$1:$B$1011,2,0),"")</f>
        <v/>
      </c>
      <c r="E482" s="170"/>
      <c r="F482" s="170"/>
      <c r="G482" s="170"/>
      <c r="H482" s="170"/>
      <c r="I482" s="170"/>
      <c r="J482" s="170"/>
      <c r="K482" s="170"/>
      <c r="L482" s="170"/>
      <c r="M482" s="170"/>
      <c r="N482" s="170"/>
      <c r="O482" s="170"/>
      <c r="P482" s="170"/>
      <c r="Q482" s="170"/>
      <c r="R482" s="171"/>
    </row>
    <row r="483" spans="1:18" ht="22.5" customHeight="1" x14ac:dyDescent="0.15">
      <c r="A483" s="71">
        <v>476</v>
      </c>
      <c r="B483" s="165"/>
      <c r="C483" s="166"/>
      <c r="D483" s="169" t="str">
        <f>IFERROR(VLOOKUP(B483,作品リスト!$A$1:$B$1011,2,0),"")</f>
        <v/>
      </c>
      <c r="E483" s="170"/>
      <c r="F483" s="170"/>
      <c r="G483" s="170"/>
      <c r="H483" s="170"/>
      <c r="I483" s="170"/>
      <c r="J483" s="170"/>
      <c r="K483" s="170"/>
      <c r="L483" s="170"/>
      <c r="M483" s="170"/>
      <c r="N483" s="170"/>
      <c r="O483" s="170"/>
      <c r="P483" s="170"/>
      <c r="Q483" s="170"/>
      <c r="R483" s="171"/>
    </row>
    <row r="484" spans="1:18" ht="22.5" customHeight="1" x14ac:dyDescent="0.15">
      <c r="A484" s="71">
        <v>477</v>
      </c>
      <c r="B484" s="165"/>
      <c r="C484" s="166"/>
      <c r="D484" s="169" t="str">
        <f>IFERROR(VLOOKUP(B484,作品リスト!$A$1:$B$1011,2,0),"")</f>
        <v/>
      </c>
      <c r="E484" s="170"/>
      <c r="F484" s="170"/>
      <c r="G484" s="170"/>
      <c r="H484" s="170"/>
      <c r="I484" s="170"/>
      <c r="J484" s="170"/>
      <c r="K484" s="170"/>
      <c r="L484" s="170"/>
      <c r="M484" s="170"/>
      <c r="N484" s="170"/>
      <c r="O484" s="170"/>
      <c r="P484" s="170"/>
      <c r="Q484" s="170"/>
      <c r="R484" s="171"/>
    </row>
    <row r="485" spans="1:18" ht="22.5" customHeight="1" x14ac:dyDescent="0.15">
      <c r="A485" s="71">
        <v>478</v>
      </c>
      <c r="B485" s="165"/>
      <c r="C485" s="166"/>
      <c r="D485" s="169" t="str">
        <f>IFERROR(VLOOKUP(B485,作品リスト!$A$1:$B$1011,2,0),"")</f>
        <v/>
      </c>
      <c r="E485" s="170"/>
      <c r="F485" s="170"/>
      <c r="G485" s="170"/>
      <c r="H485" s="170"/>
      <c r="I485" s="170"/>
      <c r="J485" s="170"/>
      <c r="K485" s="170"/>
      <c r="L485" s="170"/>
      <c r="M485" s="170"/>
      <c r="N485" s="170"/>
      <c r="O485" s="170"/>
      <c r="P485" s="170"/>
      <c r="Q485" s="170"/>
      <c r="R485" s="171"/>
    </row>
    <row r="486" spans="1:18" ht="22.5" customHeight="1" x14ac:dyDescent="0.15">
      <c r="A486" s="71">
        <v>479</v>
      </c>
      <c r="B486" s="165"/>
      <c r="C486" s="166"/>
      <c r="D486" s="169" t="str">
        <f>IFERROR(VLOOKUP(B486,作品リスト!$A$1:$B$1011,2,0),"")</f>
        <v/>
      </c>
      <c r="E486" s="170"/>
      <c r="F486" s="170"/>
      <c r="G486" s="170"/>
      <c r="H486" s="170"/>
      <c r="I486" s="170"/>
      <c r="J486" s="170"/>
      <c r="K486" s="170"/>
      <c r="L486" s="170"/>
      <c r="M486" s="170"/>
      <c r="N486" s="170"/>
      <c r="O486" s="170"/>
      <c r="P486" s="170"/>
      <c r="Q486" s="170"/>
      <c r="R486" s="171"/>
    </row>
    <row r="487" spans="1:18" ht="22.5" customHeight="1" x14ac:dyDescent="0.15">
      <c r="A487" s="71">
        <v>480</v>
      </c>
      <c r="B487" s="165"/>
      <c r="C487" s="166"/>
      <c r="D487" s="169" t="str">
        <f>IFERROR(VLOOKUP(B487,作品リスト!$A$1:$B$1011,2,0),"")</f>
        <v/>
      </c>
      <c r="E487" s="170"/>
      <c r="F487" s="170"/>
      <c r="G487" s="170"/>
      <c r="H487" s="170"/>
      <c r="I487" s="170"/>
      <c r="J487" s="170"/>
      <c r="K487" s="170"/>
      <c r="L487" s="170"/>
      <c r="M487" s="170"/>
      <c r="N487" s="170"/>
      <c r="O487" s="170"/>
      <c r="P487" s="170"/>
      <c r="Q487" s="170"/>
      <c r="R487" s="171"/>
    </row>
    <row r="488" spans="1:18" ht="22.5" customHeight="1" x14ac:dyDescent="0.15">
      <c r="A488" s="71">
        <v>481</v>
      </c>
      <c r="B488" s="165"/>
      <c r="C488" s="166"/>
      <c r="D488" s="169" t="str">
        <f>IFERROR(VLOOKUP(B488,作品リスト!$A$1:$B$1011,2,0),"")</f>
        <v/>
      </c>
      <c r="E488" s="170"/>
      <c r="F488" s="170"/>
      <c r="G488" s="170"/>
      <c r="H488" s="170"/>
      <c r="I488" s="170"/>
      <c r="J488" s="170"/>
      <c r="K488" s="170"/>
      <c r="L488" s="170"/>
      <c r="M488" s="170"/>
      <c r="N488" s="170"/>
      <c r="O488" s="170"/>
      <c r="P488" s="170"/>
      <c r="Q488" s="170"/>
      <c r="R488" s="171"/>
    </row>
    <row r="489" spans="1:18" ht="22.5" customHeight="1" x14ac:dyDescent="0.15">
      <c r="A489" s="71">
        <v>482</v>
      </c>
      <c r="B489" s="165"/>
      <c r="C489" s="166"/>
      <c r="D489" s="169" t="str">
        <f>IFERROR(VLOOKUP(B489,作品リスト!$A$1:$B$1011,2,0),"")</f>
        <v/>
      </c>
      <c r="E489" s="170"/>
      <c r="F489" s="170"/>
      <c r="G489" s="170"/>
      <c r="H489" s="170"/>
      <c r="I489" s="170"/>
      <c r="J489" s="170"/>
      <c r="K489" s="170"/>
      <c r="L489" s="170"/>
      <c r="M489" s="170"/>
      <c r="N489" s="170"/>
      <c r="O489" s="170"/>
      <c r="P489" s="170"/>
      <c r="Q489" s="170"/>
      <c r="R489" s="171"/>
    </row>
    <row r="490" spans="1:18" ht="22.5" customHeight="1" x14ac:dyDescent="0.15">
      <c r="A490" s="71">
        <v>483</v>
      </c>
      <c r="B490" s="165"/>
      <c r="C490" s="166"/>
      <c r="D490" s="169" t="str">
        <f>IFERROR(VLOOKUP(B490,作品リスト!$A$1:$B$1011,2,0),"")</f>
        <v/>
      </c>
      <c r="E490" s="170"/>
      <c r="F490" s="170"/>
      <c r="G490" s="170"/>
      <c r="H490" s="170"/>
      <c r="I490" s="170"/>
      <c r="J490" s="170"/>
      <c r="K490" s="170"/>
      <c r="L490" s="170"/>
      <c r="M490" s="170"/>
      <c r="N490" s="170"/>
      <c r="O490" s="170"/>
      <c r="P490" s="170"/>
      <c r="Q490" s="170"/>
      <c r="R490" s="171"/>
    </row>
    <row r="491" spans="1:18" ht="22.5" customHeight="1" x14ac:dyDescent="0.15">
      <c r="A491" s="71">
        <v>484</v>
      </c>
      <c r="B491" s="165"/>
      <c r="C491" s="166"/>
      <c r="D491" s="169" t="str">
        <f>IFERROR(VLOOKUP(B491,作品リスト!$A$1:$B$1011,2,0),"")</f>
        <v/>
      </c>
      <c r="E491" s="170"/>
      <c r="F491" s="170"/>
      <c r="G491" s="170"/>
      <c r="H491" s="170"/>
      <c r="I491" s="170"/>
      <c r="J491" s="170"/>
      <c r="K491" s="170"/>
      <c r="L491" s="170"/>
      <c r="M491" s="170"/>
      <c r="N491" s="170"/>
      <c r="O491" s="170"/>
      <c r="P491" s="170"/>
      <c r="Q491" s="170"/>
      <c r="R491" s="171"/>
    </row>
    <row r="492" spans="1:18" ht="22.5" customHeight="1" x14ac:dyDescent="0.15">
      <c r="A492" s="71">
        <v>485</v>
      </c>
      <c r="B492" s="165"/>
      <c r="C492" s="166"/>
      <c r="D492" s="169" t="str">
        <f>IFERROR(VLOOKUP(B492,作品リスト!$A$1:$B$1011,2,0),"")</f>
        <v/>
      </c>
      <c r="E492" s="170"/>
      <c r="F492" s="170"/>
      <c r="G492" s="170"/>
      <c r="H492" s="170"/>
      <c r="I492" s="170"/>
      <c r="J492" s="170"/>
      <c r="K492" s="170"/>
      <c r="L492" s="170"/>
      <c r="M492" s="170"/>
      <c r="N492" s="170"/>
      <c r="O492" s="170"/>
      <c r="P492" s="170"/>
      <c r="Q492" s="170"/>
      <c r="R492" s="171"/>
    </row>
    <row r="493" spans="1:18" ht="22.5" customHeight="1" x14ac:dyDescent="0.15">
      <c r="A493" s="71">
        <v>486</v>
      </c>
      <c r="B493" s="165"/>
      <c r="C493" s="166"/>
      <c r="D493" s="169" t="str">
        <f>IFERROR(VLOOKUP(B493,作品リスト!$A$1:$B$1011,2,0),"")</f>
        <v/>
      </c>
      <c r="E493" s="170"/>
      <c r="F493" s="170"/>
      <c r="G493" s="170"/>
      <c r="H493" s="170"/>
      <c r="I493" s="170"/>
      <c r="J493" s="170"/>
      <c r="K493" s="170"/>
      <c r="L493" s="170"/>
      <c r="M493" s="170"/>
      <c r="N493" s="170"/>
      <c r="O493" s="170"/>
      <c r="P493" s="170"/>
      <c r="Q493" s="170"/>
      <c r="R493" s="171"/>
    </row>
    <row r="494" spans="1:18" ht="22.5" customHeight="1" x14ac:dyDescent="0.15">
      <c r="A494" s="71">
        <v>487</v>
      </c>
      <c r="B494" s="165"/>
      <c r="C494" s="166"/>
      <c r="D494" s="169" t="str">
        <f>IFERROR(VLOOKUP(B494,作品リスト!$A$1:$B$1011,2,0),"")</f>
        <v/>
      </c>
      <c r="E494" s="170"/>
      <c r="F494" s="170"/>
      <c r="G494" s="170"/>
      <c r="H494" s="170"/>
      <c r="I494" s="170"/>
      <c r="J494" s="170"/>
      <c r="K494" s="170"/>
      <c r="L494" s="170"/>
      <c r="M494" s="170"/>
      <c r="N494" s="170"/>
      <c r="O494" s="170"/>
      <c r="P494" s="170"/>
      <c r="Q494" s="170"/>
      <c r="R494" s="171"/>
    </row>
    <row r="495" spans="1:18" ht="22.5" customHeight="1" x14ac:dyDescent="0.15">
      <c r="A495" s="71">
        <v>488</v>
      </c>
      <c r="B495" s="165"/>
      <c r="C495" s="166"/>
      <c r="D495" s="169" t="str">
        <f>IFERROR(VLOOKUP(B495,作品リスト!$A$1:$B$1011,2,0),"")</f>
        <v/>
      </c>
      <c r="E495" s="170"/>
      <c r="F495" s="170"/>
      <c r="G495" s="170"/>
      <c r="H495" s="170"/>
      <c r="I495" s="170"/>
      <c r="J495" s="170"/>
      <c r="K495" s="170"/>
      <c r="L495" s="170"/>
      <c r="M495" s="170"/>
      <c r="N495" s="170"/>
      <c r="O495" s="170"/>
      <c r="P495" s="170"/>
      <c r="Q495" s="170"/>
      <c r="R495" s="171"/>
    </row>
    <row r="496" spans="1:18" ht="22.5" customHeight="1" x14ac:dyDescent="0.15">
      <c r="A496" s="71">
        <v>489</v>
      </c>
      <c r="B496" s="165"/>
      <c r="C496" s="166"/>
      <c r="D496" s="169" t="str">
        <f>IFERROR(VLOOKUP(B496,作品リスト!$A$1:$B$1011,2,0),"")</f>
        <v/>
      </c>
      <c r="E496" s="170"/>
      <c r="F496" s="170"/>
      <c r="G496" s="170"/>
      <c r="H496" s="170"/>
      <c r="I496" s="170"/>
      <c r="J496" s="170"/>
      <c r="K496" s="170"/>
      <c r="L496" s="170"/>
      <c r="M496" s="170"/>
      <c r="N496" s="170"/>
      <c r="O496" s="170"/>
      <c r="P496" s="170"/>
      <c r="Q496" s="170"/>
      <c r="R496" s="171"/>
    </row>
    <row r="497" spans="1:18" ht="22.5" customHeight="1" x14ac:dyDescent="0.15">
      <c r="A497" s="71">
        <v>490</v>
      </c>
      <c r="B497" s="165"/>
      <c r="C497" s="166"/>
      <c r="D497" s="169" t="str">
        <f>IFERROR(VLOOKUP(B497,作品リスト!$A$1:$B$1011,2,0),"")</f>
        <v/>
      </c>
      <c r="E497" s="170"/>
      <c r="F497" s="170"/>
      <c r="G497" s="170"/>
      <c r="H497" s="170"/>
      <c r="I497" s="170"/>
      <c r="J497" s="170"/>
      <c r="K497" s="170"/>
      <c r="L497" s="170"/>
      <c r="M497" s="170"/>
      <c r="N497" s="170"/>
      <c r="O497" s="170"/>
      <c r="P497" s="170"/>
      <c r="Q497" s="170"/>
      <c r="R497" s="171"/>
    </row>
    <row r="498" spans="1:18" ht="22.5" customHeight="1" x14ac:dyDescent="0.15">
      <c r="A498" s="71">
        <v>491</v>
      </c>
      <c r="B498" s="165"/>
      <c r="C498" s="166"/>
      <c r="D498" s="169" t="str">
        <f>IFERROR(VLOOKUP(B498,作品リスト!$A$1:$B$1011,2,0),"")</f>
        <v/>
      </c>
      <c r="E498" s="170"/>
      <c r="F498" s="170"/>
      <c r="G498" s="170"/>
      <c r="H498" s="170"/>
      <c r="I498" s="170"/>
      <c r="J498" s="170"/>
      <c r="K498" s="170"/>
      <c r="L498" s="170"/>
      <c r="M498" s="170"/>
      <c r="N498" s="170"/>
      <c r="O498" s="170"/>
      <c r="P498" s="170"/>
      <c r="Q498" s="170"/>
      <c r="R498" s="171"/>
    </row>
    <row r="499" spans="1:18" ht="22.5" customHeight="1" x14ac:dyDescent="0.15">
      <c r="A499" s="71">
        <v>492</v>
      </c>
      <c r="B499" s="165"/>
      <c r="C499" s="166"/>
      <c r="D499" s="169" t="str">
        <f>IFERROR(VLOOKUP(B499,作品リスト!$A$1:$B$1011,2,0),"")</f>
        <v/>
      </c>
      <c r="E499" s="170"/>
      <c r="F499" s="170"/>
      <c r="G499" s="170"/>
      <c r="H499" s="170"/>
      <c r="I499" s="170"/>
      <c r="J499" s="170"/>
      <c r="K499" s="170"/>
      <c r="L499" s="170"/>
      <c r="M499" s="170"/>
      <c r="N499" s="170"/>
      <c r="O499" s="170"/>
      <c r="P499" s="170"/>
      <c r="Q499" s="170"/>
      <c r="R499" s="171"/>
    </row>
    <row r="500" spans="1:18" ht="22.5" customHeight="1" x14ac:dyDescent="0.15">
      <c r="A500" s="71">
        <v>493</v>
      </c>
      <c r="B500" s="165"/>
      <c r="C500" s="166"/>
      <c r="D500" s="169" t="str">
        <f>IFERROR(VLOOKUP(B500,作品リスト!$A$1:$B$1011,2,0),"")</f>
        <v/>
      </c>
      <c r="E500" s="170"/>
      <c r="F500" s="170"/>
      <c r="G500" s="170"/>
      <c r="H500" s="170"/>
      <c r="I500" s="170"/>
      <c r="J500" s="170"/>
      <c r="K500" s="170"/>
      <c r="L500" s="170"/>
      <c r="M500" s="170"/>
      <c r="N500" s="170"/>
      <c r="O500" s="170"/>
      <c r="P500" s="170"/>
      <c r="Q500" s="170"/>
      <c r="R500" s="171"/>
    </row>
    <row r="501" spans="1:18" ht="22.5" customHeight="1" x14ac:dyDescent="0.15">
      <c r="A501" s="71">
        <v>494</v>
      </c>
      <c r="B501" s="165"/>
      <c r="C501" s="166"/>
      <c r="D501" s="169" t="str">
        <f>IFERROR(VLOOKUP(B501,作品リスト!$A$1:$B$1011,2,0),"")</f>
        <v/>
      </c>
      <c r="E501" s="170"/>
      <c r="F501" s="170"/>
      <c r="G501" s="170"/>
      <c r="H501" s="170"/>
      <c r="I501" s="170"/>
      <c r="J501" s="170"/>
      <c r="K501" s="170"/>
      <c r="L501" s="170"/>
      <c r="M501" s="170"/>
      <c r="N501" s="170"/>
      <c r="O501" s="170"/>
      <c r="P501" s="170"/>
      <c r="Q501" s="170"/>
      <c r="R501" s="171"/>
    </row>
    <row r="502" spans="1:18" ht="22.5" customHeight="1" x14ac:dyDescent="0.15">
      <c r="A502" s="71">
        <v>495</v>
      </c>
      <c r="B502" s="165"/>
      <c r="C502" s="166"/>
      <c r="D502" s="169" t="str">
        <f>IFERROR(VLOOKUP(B502,作品リスト!$A$1:$B$1011,2,0),"")</f>
        <v/>
      </c>
      <c r="E502" s="170"/>
      <c r="F502" s="170"/>
      <c r="G502" s="170"/>
      <c r="H502" s="170"/>
      <c r="I502" s="170"/>
      <c r="J502" s="170"/>
      <c r="K502" s="170"/>
      <c r="L502" s="170"/>
      <c r="M502" s="170"/>
      <c r="N502" s="170"/>
      <c r="O502" s="170"/>
      <c r="P502" s="170"/>
      <c r="Q502" s="170"/>
      <c r="R502" s="171"/>
    </row>
    <row r="503" spans="1:18" ht="22.5" customHeight="1" x14ac:dyDescent="0.15">
      <c r="A503" s="71">
        <v>496</v>
      </c>
      <c r="B503" s="165"/>
      <c r="C503" s="166"/>
      <c r="D503" s="169" t="str">
        <f>IFERROR(VLOOKUP(B503,作品リスト!$A$1:$B$1011,2,0),"")</f>
        <v/>
      </c>
      <c r="E503" s="170"/>
      <c r="F503" s="170"/>
      <c r="G503" s="170"/>
      <c r="H503" s="170"/>
      <c r="I503" s="170"/>
      <c r="J503" s="170"/>
      <c r="K503" s="170"/>
      <c r="L503" s="170"/>
      <c r="M503" s="170"/>
      <c r="N503" s="170"/>
      <c r="O503" s="170"/>
      <c r="P503" s="170"/>
      <c r="Q503" s="170"/>
      <c r="R503" s="171"/>
    </row>
    <row r="504" spans="1:18" ht="22.5" customHeight="1" x14ac:dyDescent="0.15">
      <c r="A504" s="71">
        <v>497</v>
      </c>
      <c r="B504" s="165"/>
      <c r="C504" s="166"/>
      <c r="D504" s="169" t="str">
        <f>IFERROR(VLOOKUP(B504,作品リスト!$A$1:$B$1011,2,0),"")</f>
        <v/>
      </c>
      <c r="E504" s="170"/>
      <c r="F504" s="170"/>
      <c r="G504" s="170"/>
      <c r="H504" s="170"/>
      <c r="I504" s="170"/>
      <c r="J504" s="170"/>
      <c r="K504" s="170"/>
      <c r="L504" s="170"/>
      <c r="M504" s="170"/>
      <c r="N504" s="170"/>
      <c r="O504" s="170"/>
      <c r="P504" s="170"/>
      <c r="Q504" s="170"/>
      <c r="R504" s="171"/>
    </row>
    <row r="505" spans="1:18" ht="22.5" customHeight="1" x14ac:dyDescent="0.15">
      <c r="A505" s="71">
        <v>498</v>
      </c>
      <c r="B505" s="165"/>
      <c r="C505" s="166"/>
      <c r="D505" s="169" t="str">
        <f>IFERROR(VLOOKUP(B505,作品リスト!$A$1:$B$1011,2,0),"")</f>
        <v/>
      </c>
      <c r="E505" s="170"/>
      <c r="F505" s="170"/>
      <c r="G505" s="170"/>
      <c r="H505" s="170"/>
      <c r="I505" s="170"/>
      <c r="J505" s="170"/>
      <c r="K505" s="170"/>
      <c r="L505" s="170"/>
      <c r="M505" s="170"/>
      <c r="N505" s="170"/>
      <c r="O505" s="170"/>
      <c r="P505" s="170"/>
      <c r="Q505" s="170"/>
      <c r="R505" s="171"/>
    </row>
    <row r="506" spans="1:18" ht="22.5" customHeight="1" x14ac:dyDescent="0.15">
      <c r="A506" s="71">
        <v>499</v>
      </c>
      <c r="B506" s="165"/>
      <c r="C506" s="166"/>
      <c r="D506" s="169" t="str">
        <f>IFERROR(VLOOKUP(B506,作品リスト!$A$1:$B$1011,2,0),"")</f>
        <v/>
      </c>
      <c r="E506" s="170"/>
      <c r="F506" s="170"/>
      <c r="G506" s="170"/>
      <c r="H506" s="170"/>
      <c r="I506" s="170"/>
      <c r="J506" s="170"/>
      <c r="K506" s="170"/>
      <c r="L506" s="170"/>
      <c r="M506" s="170"/>
      <c r="N506" s="170"/>
      <c r="O506" s="170"/>
      <c r="P506" s="170"/>
      <c r="Q506" s="170"/>
      <c r="R506" s="171"/>
    </row>
    <row r="507" spans="1:18" ht="22.5" customHeight="1" thickBot="1" x14ac:dyDescent="0.2">
      <c r="A507" s="72">
        <v>500</v>
      </c>
      <c r="B507" s="172"/>
      <c r="C507" s="173"/>
      <c r="D507" s="174" t="str">
        <f>IFERROR(VLOOKUP(B507,作品リスト!$A$1:$B$1011,2,0),"")</f>
        <v/>
      </c>
      <c r="E507" s="175"/>
      <c r="F507" s="175"/>
      <c r="G507" s="175"/>
      <c r="H507" s="175"/>
      <c r="I507" s="175"/>
      <c r="J507" s="175"/>
      <c r="K507" s="175"/>
      <c r="L507" s="175"/>
      <c r="M507" s="175"/>
      <c r="N507" s="175"/>
      <c r="O507" s="175"/>
      <c r="P507" s="175"/>
      <c r="Q507" s="175"/>
      <c r="R507" s="176"/>
    </row>
    <row r="508" spans="1:18" ht="22.5" customHeight="1" thickTop="1" x14ac:dyDescent="0.15"/>
  </sheetData>
  <sheetProtection algorithmName="SHA-512" hashValue="HtOQ2u0UkKTcIKS6c6LsTi7bYqA7+rH6VF/iAa05LuPPx5O8bkgNS+Aj/DGFhb14hJ3EbdUs+XN9kGzBxKtzfw==" saltValue="iu9NrQ8QD81EUrb23a12Ng==" spinCount="100000" sheet="1" objects="1" scenarios="1"/>
  <mergeCells count="1008">
    <mergeCell ref="D481:R481"/>
    <mergeCell ref="D482:R482"/>
    <mergeCell ref="D483:R483"/>
    <mergeCell ref="D484:R484"/>
    <mergeCell ref="D485:R485"/>
    <mergeCell ref="D486:R486"/>
    <mergeCell ref="D463:R463"/>
    <mergeCell ref="D464:R464"/>
    <mergeCell ref="D465:R465"/>
    <mergeCell ref="D466:R466"/>
    <mergeCell ref="D467:R467"/>
    <mergeCell ref="D468:R468"/>
    <mergeCell ref="A2:C2"/>
    <mergeCell ref="B3:D3"/>
    <mergeCell ref="J3:K3"/>
    <mergeCell ref="P3:Q3"/>
    <mergeCell ref="M3:O3"/>
    <mergeCell ref="D456:R456"/>
    <mergeCell ref="D445:R445"/>
    <mergeCell ref="D446:R446"/>
    <mergeCell ref="D447:R447"/>
    <mergeCell ref="D448:R448"/>
    <mergeCell ref="D449:R449"/>
    <mergeCell ref="D450:R450"/>
    <mergeCell ref="D439:R439"/>
    <mergeCell ref="D440:R440"/>
    <mergeCell ref="D441:R441"/>
    <mergeCell ref="D442:R442"/>
    <mergeCell ref="D443:R443"/>
    <mergeCell ref="D444:R444"/>
    <mergeCell ref="D433:R433"/>
    <mergeCell ref="D434:R434"/>
    <mergeCell ref="D505:R505"/>
    <mergeCell ref="D7:R7"/>
    <mergeCell ref="P6:Q6"/>
    <mergeCell ref="D499:R499"/>
    <mergeCell ref="D500:R500"/>
    <mergeCell ref="D501:R501"/>
    <mergeCell ref="D502:R502"/>
    <mergeCell ref="D503:R503"/>
    <mergeCell ref="D504:R504"/>
    <mergeCell ref="D493:R493"/>
    <mergeCell ref="D494:R494"/>
    <mergeCell ref="D495:R495"/>
    <mergeCell ref="D496:R496"/>
    <mergeCell ref="D497:R497"/>
    <mergeCell ref="D498:R498"/>
    <mergeCell ref="D487:R487"/>
    <mergeCell ref="D488:R488"/>
    <mergeCell ref="D489:R489"/>
    <mergeCell ref="D490:R490"/>
    <mergeCell ref="D491:R491"/>
    <mergeCell ref="D492:R492"/>
    <mergeCell ref="D457:R457"/>
    <mergeCell ref="D458:R458"/>
    <mergeCell ref="D459:R459"/>
    <mergeCell ref="D460:R460"/>
    <mergeCell ref="D461:R461"/>
    <mergeCell ref="D462:R462"/>
    <mergeCell ref="D451:R451"/>
    <mergeCell ref="D452:R452"/>
    <mergeCell ref="D453:R453"/>
    <mergeCell ref="D454:R454"/>
    <mergeCell ref="D455:R455"/>
    <mergeCell ref="D435:R435"/>
    <mergeCell ref="D436:R436"/>
    <mergeCell ref="D437:R437"/>
    <mergeCell ref="D438:R438"/>
    <mergeCell ref="D427:R427"/>
    <mergeCell ref="D428:R428"/>
    <mergeCell ref="D429:R429"/>
    <mergeCell ref="D430:R430"/>
    <mergeCell ref="D431:R431"/>
    <mergeCell ref="D432:R432"/>
    <mergeCell ref="D421:R421"/>
    <mergeCell ref="D422:R422"/>
    <mergeCell ref="D423:R423"/>
    <mergeCell ref="D424:R424"/>
    <mergeCell ref="D425:R425"/>
    <mergeCell ref="D426:R426"/>
    <mergeCell ref="D415:R415"/>
    <mergeCell ref="D416:R416"/>
    <mergeCell ref="D417:R417"/>
    <mergeCell ref="D418:R418"/>
    <mergeCell ref="D419:R419"/>
    <mergeCell ref="D420:R420"/>
    <mergeCell ref="D409:R409"/>
    <mergeCell ref="D410:R410"/>
    <mergeCell ref="D411:R411"/>
    <mergeCell ref="D412:R412"/>
    <mergeCell ref="D413:R413"/>
    <mergeCell ref="D414:R414"/>
    <mergeCell ref="D403:R403"/>
    <mergeCell ref="D404:R404"/>
    <mergeCell ref="D405:R405"/>
    <mergeCell ref="D406:R406"/>
    <mergeCell ref="D407:R407"/>
    <mergeCell ref="D408:R408"/>
    <mergeCell ref="D397:R397"/>
    <mergeCell ref="D398:R398"/>
    <mergeCell ref="D399:R399"/>
    <mergeCell ref="D400:R400"/>
    <mergeCell ref="D401:R401"/>
    <mergeCell ref="D402:R402"/>
    <mergeCell ref="D391:R391"/>
    <mergeCell ref="D392:R392"/>
    <mergeCell ref="D393:R393"/>
    <mergeCell ref="D394:R394"/>
    <mergeCell ref="D395:R395"/>
    <mergeCell ref="D396:R396"/>
    <mergeCell ref="D385:R385"/>
    <mergeCell ref="D386:R386"/>
    <mergeCell ref="D387:R387"/>
    <mergeCell ref="D388:R388"/>
    <mergeCell ref="D389:R389"/>
    <mergeCell ref="D390:R390"/>
    <mergeCell ref="D379:R379"/>
    <mergeCell ref="D380:R380"/>
    <mergeCell ref="D381:R381"/>
    <mergeCell ref="D382:R382"/>
    <mergeCell ref="D383:R383"/>
    <mergeCell ref="D384:R384"/>
    <mergeCell ref="D373:R373"/>
    <mergeCell ref="D374:R374"/>
    <mergeCell ref="D375:R375"/>
    <mergeCell ref="D376:R376"/>
    <mergeCell ref="D377:R377"/>
    <mergeCell ref="D378:R378"/>
    <mergeCell ref="D367:R367"/>
    <mergeCell ref="D368:R368"/>
    <mergeCell ref="D369:R369"/>
    <mergeCell ref="D370:R370"/>
    <mergeCell ref="D371:R371"/>
    <mergeCell ref="D372:R372"/>
    <mergeCell ref="D361:R361"/>
    <mergeCell ref="D362:R362"/>
    <mergeCell ref="D363:R363"/>
    <mergeCell ref="D364:R364"/>
    <mergeCell ref="D365:R365"/>
    <mergeCell ref="D366:R366"/>
    <mergeCell ref="D355:R355"/>
    <mergeCell ref="D356:R356"/>
    <mergeCell ref="D357:R357"/>
    <mergeCell ref="D358:R358"/>
    <mergeCell ref="D359:R359"/>
    <mergeCell ref="D360:R360"/>
    <mergeCell ref="D349:R349"/>
    <mergeCell ref="D350:R350"/>
    <mergeCell ref="D351:R351"/>
    <mergeCell ref="D352:R352"/>
    <mergeCell ref="D353:R353"/>
    <mergeCell ref="D354:R354"/>
    <mergeCell ref="D343:R343"/>
    <mergeCell ref="D344:R344"/>
    <mergeCell ref="D345:R345"/>
    <mergeCell ref="D346:R346"/>
    <mergeCell ref="D347:R347"/>
    <mergeCell ref="D348:R348"/>
    <mergeCell ref="D337:R337"/>
    <mergeCell ref="D338:R338"/>
    <mergeCell ref="D339:R339"/>
    <mergeCell ref="D340:R340"/>
    <mergeCell ref="D341:R341"/>
    <mergeCell ref="D342:R342"/>
    <mergeCell ref="D331:R331"/>
    <mergeCell ref="D332:R332"/>
    <mergeCell ref="D333:R333"/>
    <mergeCell ref="D334:R334"/>
    <mergeCell ref="D335:R335"/>
    <mergeCell ref="D336:R336"/>
    <mergeCell ref="D325:R325"/>
    <mergeCell ref="D326:R326"/>
    <mergeCell ref="D327:R327"/>
    <mergeCell ref="D328:R328"/>
    <mergeCell ref="D329:R329"/>
    <mergeCell ref="D330:R330"/>
    <mergeCell ref="D319:R319"/>
    <mergeCell ref="D320:R320"/>
    <mergeCell ref="D321:R321"/>
    <mergeCell ref="D322:R322"/>
    <mergeCell ref="D323:R323"/>
    <mergeCell ref="D324:R324"/>
    <mergeCell ref="D313:R313"/>
    <mergeCell ref="D314:R314"/>
    <mergeCell ref="D315:R315"/>
    <mergeCell ref="D316:R316"/>
    <mergeCell ref="D317:R317"/>
    <mergeCell ref="D318:R318"/>
    <mergeCell ref="D307:R307"/>
    <mergeCell ref="D308:R308"/>
    <mergeCell ref="D309:R309"/>
    <mergeCell ref="D310:R310"/>
    <mergeCell ref="D311:R311"/>
    <mergeCell ref="D312:R312"/>
    <mergeCell ref="D301:R301"/>
    <mergeCell ref="D302:R302"/>
    <mergeCell ref="D303:R303"/>
    <mergeCell ref="D304:R304"/>
    <mergeCell ref="D305:R305"/>
    <mergeCell ref="D306:R306"/>
    <mergeCell ref="D295:R295"/>
    <mergeCell ref="D296:R296"/>
    <mergeCell ref="D297:R297"/>
    <mergeCell ref="D298:R298"/>
    <mergeCell ref="D299:R299"/>
    <mergeCell ref="D300:R300"/>
    <mergeCell ref="D289:R289"/>
    <mergeCell ref="D290:R290"/>
    <mergeCell ref="D291:R291"/>
    <mergeCell ref="D292:R292"/>
    <mergeCell ref="D293:R293"/>
    <mergeCell ref="D294:R294"/>
    <mergeCell ref="D283:R283"/>
    <mergeCell ref="D284:R284"/>
    <mergeCell ref="D285:R285"/>
    <mergeCell ref="D286:R286"/>
    <mergeCell ref="D287:R287"/>
    <mergeCell ref="D288:R288"/>
    <mergeCell ref="D277:R277"/>
    <mergeCell ref="D278:R278"/>
    <mergeCell ref="D279:R279"/>
    <mergeCell ref="D280:R280"/>
    <mergeCell ref="D281:R281"/>
    <mergeCell ref="D282:R282"/>
    <mergeCell ref="D271:R271"/>
    <mergeCell ref="D272:R272"/>
    <mergeCell ref="D273:R273"/>
    <mergeCell ref="D274:R274"/>
    <mergeCell ref="D275:R275"/>
    <mergeCell ref="D276:R276"/>
    <mergeCell ref="D265:R265"/>
    <mergeCell ref="D266:R266"/>
    <mergeCell ref="D267:R267"/>
    <mergeCell ref="D268:R268"/>
    <mergeCell ref="D269:R269"/>
    <mergeCell ref="D270:R270"/>
    <mergeCell ref="D259:R259"/>
    <mergeCell ref="D260:R260"/>
    <mergeCell ref="D261:R261"/>
    <mergeCell ref="D262:R262"/>
    <mergeCell ref="D263:R263"/>
    <mergeCell ref="D264:R264"/>
    <mergeCell ref="D253:R253"/>
    <mergeCell ref="D254:R254"/>
    <mergeCell ref="D255:R255"/>
    <mergeCell ref="D256:R256"/>
    <mergeCell ref="D257:R257"/>
    <mergeCell ref="D258:R258"/>
    <mergeCell ref="D247:R247"/>
    <mergeCell ref="D248:R248"/>
    <mergeCell ref="D249:R249"/>
    <mergeCell ref="D250:R250"/>
    <mergeCell ref="D251:R251"/>
    <mergeCell ref="D252:R252"/>
    <mergeCell ref="D241:R241"/>
    <mergeCell ref="D242:R242"/>
    <mergeCell ref="D243:R243"/>
    <mergeCell ref="D244:R244"/>
    <mergeCell ref="D245:R245"/>
    <mergeCell ref="D246:R246"/>
    <mergeCell ref="D235:R235"/>
    <mergeCell ref="D236:R236"/>
    <mergeCell ref="D237:R237"/>
    <mergeCell ref="D238:R238"/>
    <mergeCell ref="D239:R239"/>
    <mergeCell ref="D240:R240"/>
    <mergeCell ref="D229:R229"/>
    <mergeCell ref="D230:R230"/>
    <mergeCell ref="D231:R231"/>
    <mergeCell ref="D232:R232"/>
    <mergeCell ref="D233:R233"/>
    <mergeCell ref="D234:R234"/>
    <mergeCell ref="D223:R223"/>
    <mergeCell ref="D224:R224"/>
    <mergeCell ref="D225:R225"/>
    <mergeCell ref="D226:R226"/>
    <mergeCell ref="D227:R227"/>
    <mergeCell ref="D228:R228"/>
    <mergeCell ref="D217:R217"/>
    <mergeCell ref="D218:R218"/>
    <mergeCell ref="D219:R219"/>
    <mergeCell ref="D220:R220"/>
    <mergeCell ref="D221:R221"/>
    <mergeCell ref="D222:R222"/>
    <mergeCell ref="D211:R211"/>
    <mergeCell ref="D212:R212"/>
    <mergeCell ref="D213:R213"/>
    <mergeCell ref="D214:R214"/>
    <mergeCell ref="D215:R215"/>
    <mergeCell ref="D216:R216"/>
    <mergeCell ref="D205:R205"/>
    <mergeCell ref="D206:R206"/>
    <mergeCell ref="D207:R207"/>
    <mergeCell ref="D208:R208"/>
    <mergeCell ref="D209:R209"/>
    <mergeCell ref="D210:R210"/>
    <mergeCell ref="D199:R199"/>
    <mergeCell ref="D200:R200"/>
    <mergeCell ref="D201:R201"/>
    <mergeCell ref="D202:R202"/>
    <mergeCell ref="D203:R203"/>
    <mergeCell ref="D204:R204"/>
    <mergeCell ref="D193:R193"/>
    <mergeCell ref="D194:R194"/>
    <mergeCell ref="D195:R195"/>
    <mergeCell ref="D196:R196"/>
    <mergeCell ref="D197:R197"/>
    <mergeCell ref="D198:R198"/>
    <mergeCell ref="D187:R187"/>
    <mergeCell ref="D188:R188"/>
    <mergeCell ref="D189:R189"/>
    <mergeCell ref="D190:R190"/>
    <mergeCell ref="D191:R191"/>
    <mergeCell ref="D192:R192"/>
    <mergeCell ref="D181:R181"/>
    <mergeCell ref="D182:R182"/>
    <mergeCell ref="D183:R183"/>
    <mergeCell ref="D184:R184"/>
    <mergeCell ref="D185:R185"/>
    <mergeCell ref="D186:R186"/>
    <mergeCell ref="D175:R175"/>
    <mergeCell ref="D176:R176"/>
    <mergeCell ref="D177:R177"/>
    <mergeCell ref="D178:R178"/>
    <mergeCell ref="D179:R179"/>
    <mergeCell ref="D180:R180"/>
    <mergeCell ref="D169:R169"/>
    <mergeCell ref="D170:R170"/>
    <mergeCell ref="D171:R171"/>
    <mergeCell ref="D172:R172"/>
    <mergeCell ref="D173:R173"/>
    <mergeCell ref="D174:R174"/>
    <mergeCell ref="D163:R163"/>
    <mergeCell ref="D164:R164"/>
    <mergeCell ref="D165:R165"/>
    <mergeCell ref="D166:R166"/>
    <mergeCell ref="D167:R167"/>
    <mergeCell ref="D168:R168"/>
    <mergeCell ref="D157:R157"/>
    <mergeCell ref="D158:R158"/>
    <mergeCell ref="D159:R159"/>
    <mergeCell ref="D160:R160"/>
    <mergeCell ref="D161:R161"/>
    <mergeCell ref="D162:R162"/>
    <mergeCell ref="D151:R151"/>
    <mergeCell ref="D152:R152"/>
    <mergeCell ref="D153:R153"/>
    <mergeCell ref="D154:R154"/>
    <mergeCell ref="D155:R155"/>
    <mergeCell ref="D156:R156"/>
    <mergeCell ref="D145:R145"/>
    <mergeCell ref="D146:R146"/>
    <mergeCell ref="D147:R147"/>
    <mergeCell ref="D148:R148"/>
    <mergeCell ref="D149:R149"/>
    <mergeCell ref="D150:R150"/>
    <mergeCell ref="D139:R139"/>
    <mergeCell ref="D140:R140"/>
    <mergeCell ref="D141:R141"/>
    <mergeCell ref="D142:R142"/>
    <mergeCell ref="D143:R143"/>
    <mergeCell ref="D144:R144"/>
    <mergeCell ref="D133:R133"/>
    <mergeCell ref="D134:R134"/>
    <mergeCell ref="D135:R135"/>
    <mergeCell ref="D136:R136"/>
    <mergeCell ref="D137:R137"/>
    <mergeCell ref="D138:R138"/>
    <mergeCell ref="D127:R127"/>
    <mergeCell ref="D128:R128"/>
    <mergeCell ref="D129:R129"/>
    <mergeCell ref="D130:R130"/>
    <mergeCell ref="D131:R131"/>
    <mergeCell ref="D132:R132"/>
    <mergeCell ref="D121:R121"/>
    <mergeCell ref="D122:R122"/>
    <mergeCell ref="D123:R123"/>
    <mergeCell ref="D124:R124"/>
    <mergeCell ref="D125:R125"/>
    <mergeCell ref="D126:R126"/>
    <mergeCell ref="D115:R115"/>
    <mergeCell ref="D116:R116"/>
    <mergeCell ref="D117:R117"/>
    <mergeCell ref="D118:R118"/>
    <mergeCell ref="D119:R119"/>
    <mergeCell ref="D120:R120"/>
    <mergeCell ref="D109:R109"/>
    <mergeCell ref="D110:R110"/>
    <mergeCell ref="D111:R111"/>
    <mergeCell ref="D112:R112"/>
    <mergeCell ref="D113:R113"/>
    <mergeCell ref="D114:R114"/>
    <mergeCell ref="D103:R103"/>
    <mergeCell ref="D104:R104"/>
    <mergeCell ref="D105:R105"/>
    <mergeCell ref="D106:R106"/>
    <mergeCell ref="D107:R107"/>
    <mergeCell ref="D108:R108"/>
    <mergeCell ref="D97:R97"/>
    <mergeCell ref="D98:R98"/>
    <mergeCell ref="D99:R99"/>
    <mergeCell ref="D100:R100"/>
    <mergeCell ref="D101:R101"/>
    <mergeCell ref="D102:R102"/>
    <mergeCell ref="D91:R91"/>
    <mergeCell ref="D92:R92"/>
    <mergeCell ref="D93:R93"/>
    <mergeCell ref="D94:R94"/>
    <mergeCell ref="D95:R95"/>
    <mergeCell ref="D96:R96"/>
    <mergeCell ref="D85:R85"/>
    <mergeCell ref="D86:R86"/>
    <mergeCell ref="D87:R87"/>
    <mergeCell ref="D88:R88"/>
    <mergeCell ref="D89:R89"/>
    <mergeCell ref="D90:R90"/>
    <mergeCell ref="D79:R79"/>
    <mergeCell ref="D80:R80"/>
    <mergeCell ref="D81:R81"/>
    <mergeCell ref="D82:R82"/>
    <mergeCell ref="D83:R83"/>
    <mergeCell ref="D84:R84"/>
    <mergeCell ref="D73:R73"/>
    <mergeCell ref="D74:R74"/>
    <mergeCell ref="D75:R75"/>
    <mergeCell ref="D76:R76"/>
    <mergeCell ref="D77:R77"/>
    <mergeCell ref="D78:R78"/>
    <mergeCell ref="D67:R67"/>
    <mergeCell ref="D68:R68"/>
    <mergeCell ref="D69:R69"/>
    <mergeCell ref="D70:R70"/>
    <mergeCell ref="D71:R71"/>
    <mergeCell ref="D72:R72"/>
    <mergeCell ref="D61:R61"/>
    <mergeCell ref="D62:R62"/>
    <mergeCell ref="D63:R63"/>
    <mergeCell ref="D64:R64"/>
    <mergeCell ref="D65:R65"/>
    <mergeCell ref="D66:R66"/>
    <mergeCell ref="D55:R55"/>
    <mergeCell ref="D56:R56"/>
    <mergeCell ref="D57:R57"/>
    <mergeCell ref="D58:R58"/>
    <mergeCell ref="D59:R59"/>
    <mergeCell ref="D60:R60"/>
    <mergeCell ref="D49:R49"/>
    <mergeCell ref="D50:R50"/>
    <mergeCell ref="D51:R51"/>
    <mergeCell ref="D52:R52"/>
    <mergeCell ref="D53:R53"/>
    <mergeCell ref="D54:R54"/>
    <mergeCell ref="D43:R43"/>
    <mergeCell ref="D44:R44"/>
    <mergeCell ref="D45:R45"/>
    <mergeCell ref="D46:R46"/>
    <mergeCell ref="D47:R47"/>
    <mergeCell ref="D48:R48"/>
    <mergeCell ref="D37:R37"/>
    <mergeCell ref="D38:R38"/>
    <mergeCell ref="D39:R39"/>
    <mergeCell ref="D40:R40"/>
    <mergeCell ref="D41:R41"/>
    <mergeCell ref="D42:R42"/>
    <mergeCell ref="D31:R31"/>
    <mergeCell ref="D32:R32"/>
    <mergeCell ref="D33:R33"/>
    <mergeCell ref="D34:R34"/>
    <mergeCell ref="D35:R35"/>
    <mergeCell ref="D36:R36"/>
    <mergeCell ref="D25:R25"/>
    <mergeCell ref="D26:R26"/>
    <mergeCell ref="D27:R27"/>
    <mergeCell ref="D28:R28"/>
    <mergeCell ref="D29:R29"/>
    <mergeCell ref="D30:R30"/>
    <mergeCell ref="D19:R19"/>
    <mergeCell ref="D20:R20"/>
    <mergeCell ref="D21:R21"/>
    <mergeCell ref="D22:R22"/>
    <mergeCell ref="D23:R23"/>
    <mergeCell ref="D24:R24"/>
    <mergeCell ref="D13:R13"/>
    <mergeCell ref="D14:R14"/>
    <mergeCell ref="D15:R15"/>
    <mergeCell ref="D16:R16"/>
    <mergeCell ref="D17:R17"/>
    <mergeCell ref="D18:R18"/>
    <mergeCell ref="B505:C505"/>
    <mergeCell ref="B506:C506"/>
    <mergeCell ref="B507:C507"/>
    <mergeCell ref="D507:R507"/>
    <mergeCell ref="D506:R506"/>
    <mergeCell ref="B478:C478"/>
    <mergeCell ref="B479:C479"/>
    <mergeCell ref="B480:C480"/>
    <mergeCell ref="B469:C469"/>
    <mergeCell ref="B470:C470"/>
    <mergeCell ref="B471:C471"/>
    <mergeCell ref="B472:C472"/>
    <mergeCell ref="B473:C473"/>
    <mergeCell ref="B474:C474"/>
    <mergeCell ref="B463:C463"/>
    <mergeCell ref="B464:C464"/>
    <mergeCell ref="B465:C465"/>
    <mergeCell ref="B466:C466"/>
    <mergeCell ref="B467:C467"/>
    <mergeCell ref="B468:C468"/>
    <mergeCell ref="D475:R475"/>
    <mergeCell ref="D476:R476"/>
    <mergeCell ref="D477:R477"/>
    <mergeCell ref="D478:R478"/>
    <mergeCell ref="D479:R479"/>
    <mergeCell ref="D480:R480"/>
    <mergeCell ref="D469:R469"/>
    <mergeCell ref="D470:R470"/>
    <mergeCell ref="D471:R471"/>
    <mergeCell ref="D472:R472"/>
    <mergeCell ref="D473:R473"/>
    <mergeCell ref="D474:R474"/>
    <mergeCell ref="D8:R8"/>
    <mergeCell ref="D9:R9"/>
    <mergeCell ref="D10:R10"/>
    <mergeCell ref="D11:R11"/>
    <mergeCell ref="D12:R12"/>
    <mergeCell ref="B499:C499"/>
    <mergeCell ref="B500:C500"/>
    <mergeCell ref="B501:C501"/>
    <mergeCell ref="B502:C502"/>
    <mergeCell ref="B503:C503"/>
    <mergeCell ref="B504:C504"/>
    <mergeCell ref="B493:C493"/>
    <mergeCell ref="B494:C494"/>
    <mergeCell ref="B495:C495"/>
    <mergeCell ref="B496:C496"/>
    <mergeCell ref="B497:C497"/>
    <mergeCell ref="B498:C498"/>
    <mergeCell ref="B487:C487"/>
    <mergeCell ref="B488:C488"/>
    <mergeCell ref="B489:C489"/>
    <mergeCell ref="B490:C490"/>
    <mergeCell ref="B491:C491"/>
    <mergeCell ref="B492:C492"/>
    <mergeCell ref="B481:C481"/>
    <mergeCell ref="B482:C482"/>
    <mergeCell ref="B483:C483"/>
    <mergeCell ref="B484:C484"/>
    <mergeCell ref="B485:C485"/>
    <mergeCell ref="B486:C486"/>
    <mergeCell ref="B475:C475"/>
    <mergeCell ref="B476:C476"/>
    <mergeCell ref="B477:C477"/>
    <mergeCell ref="B457:C457"/>
    <mergeCell ref="B458:C458"/>
    <mergeCell ref="B459:C459"/>
    <mergeCell ref="B460:C460"/>
    <mergeCell ref="B461:C461"/>
    <mergeCell ref="B462:C462"/>
    <mergeCell ref="B451:C451"/>
    <mergeCell ref="B452:C452"/>
    <mergeCell ref="B453:C453"/>
    <mergeCell ref="B454:C454"/>
    <mergeCell ref="B455:C455"/>
    <mergeCell ref="B456:C456"/>
    <mergeCell ref="B445:C445"/>
    <mergeCell ref="B446:C446"/>
    <mergeCell ref="B447:C447"/>
    <mergeCell ref="B448:C448"/>
    <mergeCell ref="B449:C449"/>
    <mergeCell ref="B450:C450"/>
    <mergeCell ref="B439:C439"/>
    <mergeCell ref="B440:C440"/>
    <mergeCell ref="B441:C441"/>
    <mergeCell ref="B442:C442"/>
    <mergeCell ref="B443:C443"/>
    <mergeCell ref="B444:C444"/>
    <mergeCell ref="B433:C433"/>
    <mergeCell ref="B434:C434"/>
    <mergeCell ref="B435:C435"/>
    <mergeCell ref="B436:C436"/>
    <mergeCell ref="B437:C437"/>
    <mergeCell ref="B438:C438"/>
    <mergeCell ref="B427:C427"/>
    <mergeCell ref="B428:C428"/>
    <mergeCell ref="B429:C429"/>
    <mergeCell ref="B430:C430"/>
    <mergeCell ref="B431:C431"/>
    <mergeCell ref="B432:C432"/>
    <mergeCell ref="B421:C421"/>
    <mergeCell ref="B422:C422"/>
    <mergeCell ref="B423:C423"/>
    <mergeCell ref="B424:C424"/>
    <mergeCell ref="B425:C425"/>
    <mergeCell ref="B426:C426"/>
    <mergeCell ref="B415:C415"/>
    <mergeCell ref="B416:C416"/>
    <mergeCell ref="B417:C417"/>
    <mergeCell ref="B418:C418"/>
    <mergeCell ref="B419:C419"/>
    <mergeCell ref="B420:C420"/>
    <mergeCell ref="B409:C409"/>
    <mergeCell ref="B410:C410"/>
    <mergeCell ref="B411:C411"/>
    <mergeCell ref="B412:C412"/>
    <mergeCell ref="B413:C413"/>
    <mergeCell ref="B414:C414"/>
    <mergeCell ref="B403:C403"/>
    <mergeCell ref="B404:C404"/>
    <mergeCell ref="B405:C405"/>
    <mergeCell ref="B406:C406"/>
    <mergeCell ref="B407:C407"/>
    <mergeCell ref="B408:C408"/>
    <mergeCell ref="B397:C397"/>
    <mergeCell ref="B398:C398"/>
    <mergeCell ref="B399:C399"/>
    <mergeCell ref="B400:C400"/>
    <mergeCell ref="B401:C401"/>
    <mergeCell ref="B402:C402"/>
    <mergeCell ref="B391:C391"/>
    <mergeCell ref="B392:C392"/>
    <mergeCell ref="B393:C393"/>
    <mergeCell ref="B394:C394"/>
    <mergeCell ref="B395:C395"/>
    <mergeCell ref="B396:C396"/>
    <mergeCell ref="B385:C385"/>
    <mergeCell ref="B386:C386"/>
    <mergeCell ref="B387:C387"/>
    <mergeCell ref="B388:C388"/>
    <mergeCell ref="B389:C389"/>
    <mergeCell ref="B390:C390"/>
    <mergeCell ref="B379:C379"/>
    <mergeCell ref="B380:C380"/>
    <mergeCell ref="B381:C381"/>
    <mergeCell ref="B382:C382"/>
    <mergeCell ref="B383:C383"/>
    <mergeCell ref="B384:C384"/>
    <mergeCell ref="B373:C373"/>
    <mergeCell ref="B374:C374"/>
    <mergeCell ref="B375:C375"/>
    <mergeCell ref="B376:C376"/>
    <mergeCell ref="B377:C377"/>
    <mergeCell ref="B378:C378"/>
    <mergeCell ref="B367:C367"/>
    <mergeCell ref="B368:C368"/>
    <mergeCell ref="B369:C369"/>
    <mergeCell ref="B370:C370"/>
    <mergeCell ref="B371:C371"/>
    <mergeCell ref="B372:C372"/>
    <mergeCell ref="B361:C361"/>
    <mergeCell ref="B362:C362"/>
    <mergeCell ref="B363:C363"/>
    <mergeCell ref="B364:C364"/>
    <mergeCell ref="B365:C365"/>
    <mergeCell ref="B366:C366"/>
    <mergeCell ref="B355:C355"/>
    <mergeCell ref="B356:C356"/>
    <mergeCell ref="B357:C357"/>
    <mergeCell ref="B358:C358"/>
    <mergeCell ref="B359:C359"/>
    <mergeCell ref="B360:C360"/>
    <mergeCell ref="B349:C349"/>
    <mergeCell ref="B350:C350"/>
    <mergeCell ref="B351:C351"/>
    <mergeCell ref="B352:C352"/>
    <mergeCell ref="B353:C353"/>
    <mergeCell ref="B354:C354"/>
    <mergeCell ref="B343:C343"/>
    <mergeCell ref="B344:C344"/>
    <mergeCell ref="B345:C345"/>
    <mergeCell ref="B346:C346"/>
    <mergeCell ref="B347:C347"/>
    <mergeCell ref="B348:C348"/>
    <mergeCell ref="B337:C337"/>
    <mergeCell ref="B338:C338"/>
    <mergeCell ref="B339:C339"/>
    <mergeCell ref="B340:C340"/>
    <mergeCell ref="B341:C341"/>
    <mergeCell ref="B342:C342"/>
    <mergeCell ref="B331:C331"/>
    <mergeCell ref="B332:C332"/>
    <mergeCell ref="B333:C333"/>
    <mergeCell ref="B334:C334"/>
    <mergeCell ref="B335:C335"/>
    <mergeCell ref="B336:C336"/>
    <mergeCell ref="B325:C325"/>
    <mergeCell ref="B326:C326"/>
    <mergeCell ref="B327:C327"/>
    <mergeCell ref="B328:C328"/>
    <mergeCell ref="B329:C329"/>
    <mergeCell ref="B330:C330"/>
    <mergeCell ref="B319:C319"/>
    <mergeCell ref="B320:C320"/>
    <mergeCell ref="B321:C321"/>
    <mergeCell ref="B322:C322"/>
    <mergeCell ref="B323:C323"/>
    <mergeCell ref="B324:C324"/>
    <mergeCell ref="B313:C313"/>
    <mergeCell ref="B314:C314"/>
    <mergeCell ref="B315:C315"/>
    <mergeCell ref="B316:C316"/>
    <mergeCell ref="B317:C317"/>
    <mergeCell ref="B318:C318"/>
    <mergeCell ref="B307:C307"/>
    <mergeCell ref="B308:C308"/>
    <mergeCell ref="B309:C309"/>
    <mergeCell ref="B310:C310"/>
    <mergeCell ref="B311:C311"/>
    <mergeCell ref="B312:C312"/>
    <mergeCell ref="B301:C301"/>
    <mergeCell ref="B302:C302"/>
    <mergeCell ref="B303:C303"/>
    <mergeCell ref="B304:C304"/>
    <mergeCell ref="B305:C305"/>
    <mergeCell ref="B306:C306"/>
    <mergeCell ref="B295:C295"/>
    <mergeCell ref="B296:C296"/>
    <mergeCell ref="B297:C297"/>
    <mergeCell ref="B298:C298"/>
    <mergeCell ref="B299:C299"/>
    <mergeCell ref="B300:C300"/>
    <mergeCell ref="B289:C289"/>
    <mergeCell ref="B290:C290"/>
    <mergeCell ref="B291:C291"/>
    <mergeCell ref="B292:C292"/>
    <mergeCell ref="B293:C293"/>
    <mergeCell ref="B294:C294"/>
    <mergeCell ref="B283:C283"/>
    <mergeCell ref="B284:C284"/>
    <mergeCell ref="B285:C285"/>
    <mergeCell ref="B286:C286"/>
    <mergeCell ref="B287:C287"/>
    <mergeCell ref="B288:C288"/>
    <mergeCell ref="B277:C277"/>
    <mergeCell ref="B278:C278"/>
    <mergeCell ref="B279:C279"/>
    <mergeCell ref="B280:C280"/>
    <mergeCell ref="B281:C281"/>
    <mergeCell ref="B282:C282"/>
    <mergeCell ref="B271:C271"/>
    <mergeCell ref="B272:C272"/>
    <mergeCell ref="B273:C273"/>
    <mergeCell ref="B274:C274"/>
    <mergeCell ref="B275:C275"/>
    <mergeCell ref="B276:C276"/>
    <mergeCell ref="B265:C265"/>
    <mergeCell ref="B266:C266"/>
    <mergeCell ref="B267:C267"/>
    <mergeCell ref="B268:C268"/>
    <mergeCell ref="B269:C269"/>
    <mergeCell ref="B270:C270"/>
    <mergeCell ref="B259:C259"/>
    <mergeCell ref="B260:C260"/>
    <mergeCell ref="B261:C261"/>
    <mergeCell ref="B262:C262"/>
    <mergeCell ref="B263:C263"/>
    <mergeCell ref="B264:C264"/>
    <mergeCell ref="B253:C253"/>
    <mergeCell ref="B254:C254"/>
    <mergeCell ref="B255:C255"/>
    <mergeCell ref="B256:C256"/>
    <mergeCell ref="B257:C257"/>
    <mergeCell ref="B258:C258"/>
    <mergeCell ref="B247:C247"/>
    <mergeCell ref="B248:C248"/>
    <mergeCell ref="B249:C249"/>
    <mergeCell ref="B250:C250"/>
    <mergeCell ref="B251:C251"/>
    <mergeCell ref="B252:C252"/>
    <mergeCell ref="B241:C241"/>
    <mergeCell ref="B242:C242"/>
    <mergeCell ref="B243:C243"/>
    <mergeCell ref="B244:C244"/>
    <mergeCell ref="B245:C245"/>
    <mergeCell ref="B246:C246"/>
    <mergeCell ref="B235:C235"/>
    <mergeCell ref="B236:C236"/>
    <mergeCell ref="B237:C237"/>
    <mergeCell ref="B238:C238"/>
    <mergeCell ref="B239:C239"/>
    <mergeCell ref="B240:C240"/>
    <mergeCell ref="B229:C229"/>
    <mergeCell ref="B230:C230"/>
    <mergeCell ref="B231:C231"/>
    <mergeCell ref="B232:C232"/>
    <mergeCell ref="B233:C233"/>
    <mergeCell ref="B234:C234"/>
    <mergeCell ref="B223:C223"/>
    <mergeCell ref="B224:C224"/>
    <mergeCell ref="B225:C225"/>
    <mergeCell ref="B226:C226"/>
    <mergeCell ref="B227:C227"/>
    <mergeCell ref="B228:C228"/>
    <mergeCell ref="B217:C217"/>
    <mergeCell ref="B218:C218"/>
    <mergeCell ref="B219:C219"/>
    <mergeCell ref="B220:C220"/>
    <mergeCell ref="B221:C221"/>
    <mergeCell ref="B222:C222"/>
    <mergeCell ref="B211:C211"/>
    <mergeCell ref="B212:C212"/>
    <mergeCell ref="B213:C213"/>
    <mergeCell ref="B214:C214"/>
    <mergeCell ref="B215:C215"/>
    <mergeCell ref="B216:C216"/>
    <mergeCell ref="B205:C205"/>
    <mergeCell ref="B206:C206"/>
    <mergeCell ref="B207:C207"/>
    <mergeCell ref="B208:C208"/>
    <mergeCell ref="B209:C209"/>
    <mergeCell ref="B210:C210"/>
    <mergeCell ref="B199:C199"/>
    <mergeCell ref="B200:C200"/>
    <mergeCell ref="B201:C201"/>
    <mergeCell ref="B202:C202"/>
    <mergeCell ref="B203:C203"/>
    <mergeCell ref="B204:C204"/>
    <mergeCell ref="B193:C193"/>
    <mergeCell ref="B194:C194"/>
    <mergeCell ref="B195:C195"/>
    <mergeCell ref="B196:C196"/>
    <mergeCell ref="B197:C197"/>
    <mergeCell ref="B198:C198"/>
    <mergeCell ref="B187:C187"/>
    <mergeCell ref="B188:C188"/>
    <mergeCell ref="B189:C189"/>
    <mergeCell ref="B190:C190"/>
    <mergeCell ref="B191:C191"/>
    <mergeCell ref="B192:C192"/>
    <mergeCell ref="B181:C181"/>
    <mergeCell ref="B182:C182"/>
    <mergeCell ref="B183:C183"/>
    <mergeCell ref="B184:C184"/>
    <mergeCell ref="B185:C185"/>
    <mergeCell ref="B186:C186"/>
    <mergeCell ref="B175:C175"/>
    <mergeCell ref="B176:C176"/>
    <mergeCell ref="B177:C177"/>
    <mergeCell ref="B178:C178"/>
    <mergeCell ref="B179:C179"/>
    <mergeCell ref="B180:C180"/>
    <mergeCell ref="B169:C169"/>
    <mergeCell ref="B170:C170"/>
    <mergeCell ref="B171:C171"/>
    <mergeCell ref="B172:C172"/>
    <mergeCell ref="B173:C173"/>
    <mergeCell ref="B174:C174"/>
    <mergeCell ref="B163:C163"/>
    <mergeCell ref="B164:C164"/>
    <mergeCell ref="B165:C165"/>
    <mergeCell ref="B166:C166"/>
    <mergeCell ref="B167:C167"/>
    <mergeCell ref="B168:C168"/>
    <mergeCell ref="B157:C157"/>
    <mergeCell ref="B158:C158"/>
    <mergeCell ref="B159:C159"/>
    <mergeCell ref="B160:C160"/>
    <mergeCell ref="B161:C161"/>
    <mergeCell ref="B162:C162"/>
    <mergeCell ref="B151:C151"/>
    <mergeCell ref="B152:C152"/>
    <mergeCell ref="B153:C153"/>
    <mergeCell ref="B154:C154"/>
    <mergeCell ref="B155:C155"/>
    <mergeCell ref="B156:C156"/>
    <mergeCell ref="B145:C145"/>
    <mergeCell ref="B146:C146"/>
    <mergeCell ref="B147:C147"/>
    <mergeCell ref="B148:C148"/>
    <mergeCell ref="B149:C149"/>
    <mergeCell ref="B150:C150"/>
    <mergeCell ref="B139:C139"/>
    <mergeCell ref="B140:C140"/>
    <mergeCell ref="B141:C141"/>
    <mergeCell ref="B142:C142"/>
    <mergeCell ref="B143:C143"/>
    <mergeCell ref="B144:C144"/>
    <mergeCell ref="B133:C133"/>
    <mergeCell ref="B134:C134"/>
    <mergeCell ref="B135:C135"/>
    <mergeCell ref="B136:C136"/>
    <mergeCell ref="B137:C137"/>
    <mergeCell ref="B138:C138"/>
    <mergeCell ref="B127:C127"/>
    <mergeCell ref="B128:C128"/>
    <mergeCell ref="B129:C129"/>
    <mergeCell ref="B130:C130"/>
    <mergeCell ref="B131:C131"/>
    <mergeCell ref="B132:C132"/>
    <mergeCell ref="B121:C121"/>
    <mergeCell ref="B122:C122"/>
    <mergeCell ref="B123:C123"/>
    <mergeCell ref="B124:C124"/>
    <mergeCell ref="B125:C125"/>
    <mergeCell ref="B126:C126"/>
    <mergeCell ref="B115:C115"/>
    <mergeCell ref="B116:C116"/>
    <mergeCell ref="B117:C117"/>
    <mergeCell ref="B118:C118"/>
    <mergeCell ref="B119:C119"/>
    <mergeCell ref="B120:C120"/>
    <mergeCell ref="B109:C109"/>
    <mergeCell ref="B110:C110"/>
    <mergeCell ref="B111:C111"/>
    <mergeCell ref="B112:C112"/>
    <mergeCell ref="B113:C113"/>
    <mergeCell ref="B114:C114"/>
    <mergeCell ref="B103:C103"/>
    <mergeCell ref="B104:C104"/>
    <mergeCell ref="B105:C105"/>
    <mergeCell ref="B106:C106"/>
    <mergeCell ref="B107:C107"/>
    <mergeCell ref="B108:C108"/>
    <mergeCell ref="B97:C97"/>
    <mergeCell ref="B98:C98"/>
    <mergeCell ref="B99:C99"/>
    <mergeCell ref="B100:C100"/>
    <mergeCell ref="B101:C101"/>
    <mergeCell ref="B102:C102"/>
    <mergeCell ref="B91:C91"/>
    <mergeCell ref="B92:C92"/>
    <mergeCell ref="B93:C93"/>
    <mergeCell ref="B94:C94"/>
    <mergeCell ref="B95:C95"/>
    <mergeCell ref="B96:C96"/>
    <mergeCell ref="B85:C85"/>
    <mergeCell ref="B86:C86"/>
    <mergeCell ref="B87:C87"/>
    <mergeCell ref="B88:C88"/>
    <mergeCell ref="B89:C89"/>
    <mergeCell ref="B90:C90"/>
    <mergeCell ref="B79:C79"/>
    <mergeCell ref="B80:C80"/>
    <mergeCell ref="B81:C81"/>
    <mergeCell ref="B82:C82"/>
    <mergeCell ref="B83:C83"/>
    <mergeCell ref="B84:C84"/>
    <mergeCell ref="B73:C73"/>
    <mergeCell ref="B74:C74"/>
    <mergeCell ref="B75:C75"/>
    <mergeCell ref="B76:C76"/>
    <mergeCell ref="B77:C77"/>
    <mergeCell ref="B78:C78"/>
    <mergeCell ref="B67:C67"/>
    <mergeCell ref="B68:C68"/>
    <mergeCell ref="B69:C69"/>
    <mergeCell ref="B70:C70"/>
    <mergeCell ref="B71:C71"/>
    <mergeCell ref="B72:C72"/>
    <mergeCell ref="B61:C61"/>
    <mergeCell ref="B62:C62"/>
    <mergeCell ref="B63:C63"/>
    <mergeCell ref="B64:C64"/>
    <mergeCell ref="B65:C65"/>
    <mergeCell ref="B66:C66"/>
    <mergeCell ref="B55:C55"/>
    <mergeCell ref="B56:C56"/>
    <mergeCell ref="B57:C57"/>
    <mergeCell ref="B58:C58"/>
    <mergeCell ref="B59:C59"/>
    <mergeCell ref="B60:C60"/>
    <mergeCell ref="B49:C49"/>
    <mergeCell ref="B50:C50"/>
    <mergeCell ref="B51:C51"/>
    <mergeCell ref="B52:C52"/>
    <mergeCell ref="B53:C53"/>
    <mergeCell ref="B54:C54"/>
    <mergeCell ref="B43:C43"/>
    <mergeCell ref="B44:C44"/>
    <mergeCell ref="B45:C45"/>
    <mergeCell ref="B46:C46"/>
    <mergeCell ref="B47:C47"/>
    <mergeCell ref="B48:C48"/>
    <mergeCell ref="B37:C37"/>
    <mergeCell ref="B38:C38"/>
    <mergeCell ref="B39:C39"/>
    <mergeCell ref="B40:C40"/>
    <mergeCell ref="B41:C41"/>
    <mergeCell ref="B42:C42"/>
    <mergeCell ref="B31:C31"/>
    <mergeCell ref="B32:C32"/>
    <mergeCell ref="B33:C33"/>
    <mergeCell ref="B34:C34"/>
    <mergeCell ref="B35:C35"/>
    <mergeCell ref="B36:C36"/>
    <mergeCell ref="B7:C7"/>
    <mergeCell ref="B8:C8"/>
    <mergeCell ref="B9:C9"/>
    <mergeCell ref="B10:C10"/>
    <mergeCell ref="B11:C11"/>
    <mergeCell ref="B12:C12"/>
    <mergeCell ref="B25:C25"/>
    <mergeCell ref="B26:C26"/>
    <mergeCell ref="B27:C27"/>
    <mergeCell ref="B28:C28"/>
    <mergeCell ref="B29:C29"/>
    <mergeCell ref="B30:C30"/>
    <mergeCell ref="B19:C19"/>
    <mergeCell ref="B20:C20"/>
    <mergeCell ref="B21:C21"/>
    <mergeCell ref="B22:C22"/>
    <mergeCell ref="B23:C23"/>
    <mergeCell ref="B24:C24"/>
    <mergeCell ref="B13:C13"/>
    <mergeCell ref="B14:C14"/>
    <mergeCell ref="B15:C15"/>
    <mergeCell ref="B16:C16"/>
    <mergeCell ref="B17:C17"/>
    <mergeCell ref="B18:C18"/>
  </mergeCells>
  <phoneticPr fontId="1"/>
  <conditionalFormatting sqref="B5:C5 B7:C1048576">
    <cfRule type="duplicateValues" dxfId="0" priority="1"/>
  </conditionalFormatting>
  <pageMargins left="0.70866141732283472" right="0.70866141732283472" top="0.74803149606299213" bottom="0.74803149606299213" header="0.31496062992125984" footer="0.31496062992125984"/>
  <pageSetup paperSize="9" orientation="portrait" verticalDpi="0" r:id="rId1"/>
  <headerFooter>
    <oddHeader>&amp;C&amp;"ＭＳゴシック,標準"&amp;14作品明細兼計算書</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22"/>
  <sheetViews>
    <sheetView view="pageLayout" zoomScale="85" zoomScaleNormal="100" zoomScalePageLayoutView="85" workbookViewId="0">
      <selection activeCell="A15" sqref="A15:I15"/>
    </sheetView>
  </sheetViews>
  <sheetFormatPr defaultColWidth="8.875" defaultRowHeight="16.5" customHeight="1" x14ac:dyDescent="0.15"/>
  <cols>
    <col min="1" max="1" width="12.5" customWidth="1"/>
    <col min="6" max="6" width="6.25" customWidth="1"/>
    <col min="7" max="8" width="9.75" customWidth="1"/>
    <col min="9" max="10" width="7.625" customWidth="1"/>
  </cols>
  <sheetData>
    <row r="1" spans="1:15" ht="16.5" customHeight="1" x14ac:dyDescent="0.15">
      <c r="A1" s="189" t="s">
        <v>964</v>
      </c>
      <c r="B1" s="189"/>
      <c r="C1" s="189"/>
      <c r="D1" s="189"/>
      <c r="E1" s="189"/>
      <c r="F1" s="189"/>
      <c r="G1" s="189"/>
      <c r="H1" s="189"/>
      <c r="I1" s="189"/>
      <c r="J1" s="189"/>
      <c r="K1" s="189"/>
      <c r="L1" s="189"/>
      <c r="M1" s="189"/>
      <c r="N1" s="189"/>
      <c r="O1" s="189"/>
    </row>
    <row r="2" spans="1:15" ht="16.5" customHeight="1" x14ac:dyDescent="0.15">
      <c r="A2" s="189"/>
      <c r="B2" s="189"/>
      <c r="C2" s="189"/>
      <c r="D2" s="189"/>
      <c r="E2" s="189"/>
      <c r="F2" s="189"/>
      <c r="G2" s="189"/>
      <c r="H2" s="189"/>
      <c r="I2" s="189"/>
      <c r="J2" s="189"/>
      <c r="K2" s="189"/>
      <c r="L2" s="189"/>
      <c r="M2" s="189"/>
      <c r="N2" s="189"/>
      <c r="O2" s="189"/>
    </row>
    <row r="3" spans="1:15" ht="16.5" customHeight="1" x14ac:dyDescent="0.15">
      <c r="A3" s="41"/>
      <c r="B3" s="41"/>
      <c r="C3" s="41"/>
      <c r="D3" s="41"/>
      <c r="E3" s="41"/>
    </row>
    <row r="4" spans="1:15" ht="16.5" customHeight="1" x14ac:dyDescent="0.15">
      <c r="A4" s="41"/>
      <c r="B4" s="41"/>
      <c r="C4" s="41"/>
      <c r="D4" s="41"/>
      <c r="E4" s="41"/>
      <c r="H4" s="43"/>
      <c r="I4" s="43"/>
      <c r="M4" s="44" t="s">
        <v>957</v>
      </c>
      <c r="N4" s="192">
        <f ca="1">TODAY()</f>
        <v>45414</v>
      </c>
      <c r="O4" s="192"/>
    </row>
    <row r="5" spans="1:15" ht="16.5" customHeight="1" x14ac:dyDescent="0.15">
      <c r="A5" s="201">
        <f>申請書①!E8</f>
        <v>0</v>
      </c>
      <c r="B5" s="201"/>
      <c r="C5" s="201"/>
      <c r="D5" s="201"/>
      <c r="E5" s="201"/>
      <c r="F5" s="201"/>
      <c r="G5" t="s">
        <v>956</v>
      </c>
      <c r="I5" s="42"/>
    </row>
    <row r="7" spans="1:15" ht="16.5" customHeight="1" x14ac:dyDescent="0.15">
      <c r="A7" t="s">
        <v>965</v>
      </c>
      <c r="L7" t="s">
        <v>958</v>
      </c>
    </row>
    <row r="8" spans="1:15" ht="16.5" customHeight="1" x14ac:dyDescent="0.15">
      <c r="A8" s="45" t="s">
        <v>974</v>
      </c>
      <c r="B8" t="s">
        <v>966</v>
      </c>
      <c r="L8" t="s">
        <v>959</v>
      </c>
    </row>
    <row r="9" spans="1:15" ht="16.5" customHeight="1" x14ac:dyDescent="0.15">
      <c r="A9" s="45" t="s">
        <v>975</v>
      </c>
      <c r="L9" t="s">
        <v>960</v>
      </c>
    </row>
    <row r="10" spans="1:15" ht="16.5" customHeight="1" x14ac:dyDescent="0.15">
      <c r="A10" s="45" t="s">
        <v>976</v>
      </c>
      <c r="B10" t="s">
        <v>967</v>
      </c>
      <c r="L10" t="s">
        <v>961</v>
      </c>
    </row>
    <row r="11" spans="1:15" ht="16.5" customHeight="1" thickBot="1" x14ac:dyDescent="0.2">
      <c r="L11" t="s">
        <v>962</v>
      </c>
    </row>
    <row r="12" spans="1:15" ht="16.5" customHeight="1" x14ac:dyDescent="0.15">
      <c r="A12" s="193" t="s">
        <v>968</v>
      </c>
      <c r="B12" s="195"/>
      <c r="C12" s="195"/>
      <c r="D12" s="196"/>
      <c r="E12" s="199" t="s">
        <v>969</v>
      </c>
      <c r="L12" t="s">
        <v>963</v>
      </c>
    </row>
    <row r="13" spans="1:15" ht="16.5" customHeight="1" thickBot="1" x14ac:dyDescent="0.2">
      <c r="A13" s="194"/>
      <c r="B13" s="197"/>
      <c r="C13" s="197"/>
      <c r="D13" s="198"/>
      <c r="E13" s="200"/>
    </row>
    <row r="14" spans="1:15" ht="16.5" customHeight="1" thickBot="1" x14ac:dyDescent="0.2"/>
    <row r="15" spans="1:15" ht="16.5" customHeight="1" x14ac:dyDescent="0.15">
      <c r="A15" s="190"/>
      <c r="B15" s="191"/>
      <c r="C15" s="191"/>
      <c r="D15" s="191"/>
      <c r="E15" s="191"/>
      <c r="F15" s="191"/>
      <c r="G15" s="191"/>
      <c r="H15" s="191"/>
      <c r="I15" s="191"/>
      <c r="J15" s="52" t="s">
        <v>971</v>
      </c>
      <c r="K15" s="191" t="s">
        <v>970</v>
      </c>
      <c r="L15" s="191"/>
      <c r="M15" s="191" t="s">
        <v>972</v>
      </c>
      <c r="N15" s="191"/>
      <c r="O15" s="53" t="s">
        <v>973</v>
      </c>
    </row>
    <row r="16" spans="1:15" ht="16.5" customHeight="1" x14ac:dyDescent="0.15">
      <c r="A16" s="46"/>
      <c r="B16" s="188"/>
      <c r="C16" s="188"/>
      <c r="D16" s="188"/>
      <c r="E16" s="188"/>
      <c r="F16" s="188"/>
      <c r="G16" s="188"/>
      <c r="H16" s="188"/>
      <c r="I16" s="188"/>
      <c r="J16" s="47"/>
      <c r="K16" s="188"/>
      <c r="L16" s="188"/>
      <c r="M16" s="188"/>
      <c r="N16" s="188"/>
      <c r="O16" s="48"/>
    </row>
    <row r="17" spans="1:15" ht="16.5" customHeight="1" x14ac:dyDescent="0.15">
      <c r="A17" s="46"/>
      <c r="B17" s="188"/>
      <c r="C17" s="188"/>
      <c r="D17" s="188"/>
      <c r="E17" s="188"/>
      <c r="F17" s="188"/>
      <c r="G17" s="188"/>
      <c r="H17" s="188"/>
      <c r="I17" s="188"/>
      <c r="J17" s="47"/>
      <c r="K17" s="188"/>
      <c r="L17" s="188"/>
      <c r="M17" s="188"/>
      <c r="N17" s="188"/>
      <c r="O17" s="48"/>
    </row>
    <row r="18" spans="1:15" ht="16.5" customHeight="1" x14ac:dyDescent="0.15">
      <c r="A18" s="46"/>
      <c r="B18" s="188"/>
      <c r="C18" s="188"/>
      <c r="D18" s="188"/>
      <c r="E18" s="188"/>
      <c r="F18" s="188"/>
      <c r="G18" s="188"/>
      <c r="H18" s="188"/>
      <c r="I18" s="188"/>
      <c r="J18" s="47"/>
      <c r="K18" s="188"/>
      <c r="L18" s="188"/>
      <c r="M18" s="188"/>
      <c r="N18" s="188"/>
      <c r="O18" s="48"/>
    </row>
    <row r="19" spans="1:15" ht="16.5" customHeight="1" x14ac:dyDescent="0.15">
      <c r="A19" s="46"/>
      <c r="B19" s="188"/>
      <c r="C19" s="188"/>
      <c r="D19" s="188"/>
      <c r="E19" s="188"/>
      <c r="F19" s="188"/>
      <c r="G19" s="188"/>
      <c r="H19" s="188"/>
      <c r="I19" s="188"/>
      <c r="J19" s="47"/>
      <c r="K19" s="188"/>
      <c r="L19" s="188"/>
      <c r="M19" s="188"/>
      <c r="N19" s="188"/>
      <c r="O19" s="48"/>
    </row>
    <row r="20" spans="1:15" ht="16.5" customHeight="1" x14ac:dyDescent="0.15">
      <c r="A20" s="46"/>
      <c r="B20" s="188"/>
      <c r="C20" s="188"/>
      <c r="D20" s="188"/>
      <c r="E20" s="188"/>
      <c r="F20" s="188"/>
      <c r="G20" s="188"/>
      <c r="H20" s="188"/>
      <c r="I20" s="188"/>
      <c r="J20" s="47"/>
      <c r="K20" s="188"/>
      <c r="L20" s="188"/>
      <c r="M20" s="188"/>
      <c r="N20" s="188"/>
      <c r="O20" s="48"/>
    </row>
    <row r="21" spans="1:15" ht="16.5" customHeight="1" x14ac:dyDescent="0.15">
      <c r="A21" s="46"/>
      <c r="B21" s="188"/>
      <c r="C21" s="188"/>
      <c r="D21" s="188"/>
      <c r="E21" s="188"/>
      <c r="F21" s="188"/>
      <c r="G21" s="188"/>
      <c r="H21" s="188"/>
      <c r="I21" s="188"/>
      <c r="J21" s="47"/>
      <c r="K21" s="188"/>
      <c r="L21" s="188"/>
      <c r="M21" s="188"/>
      <c r="N21" s="188"/>
      <c r="O21" s="48"/>
    </row>
    <row r="22" spans="1:15" ht="16.5" customHeight="1" thickBot="1" x14ac:dyDescent="0.2">
      <c r="A22" s="49"/>
      <c r="B22" s="187"/>
      <c r="C22" s="187"/>
      <c r="D22" s="187"/>
      <c r="E22" s="187"/>
      <c r="F22" s="187"/>
      <c r="G22" s="187"/>
      <c r="H22" s="187"/>
      <c r="I22" s="187"/>
      <c r="J22" s="50"/>
      <c r="K22" s="187"/>
      <c r="L22" s="187"/>
      <c r="M22" s="187"/>
      <c r="N22" s="187"/>
      <c r="O22" s="51"/>
    </row>
  </sheetData>
  <mergeCells count="30">
    <mergeCell ref="A1:O2"/>
    <mergeCell ref="A15:I15"/>
    <mergeCell ref="B16:I16"/>
    <mergeCell ref="K18:L18"/>
    <mergeCell ref="M18:N18"/>
    <mergeCell ref="N4:O4"/>
    <mergeCell ref="K15:L15"/>
    <mergeCell ref="M15:N15"/>
    <mergeCell ref="K16:L16"/>
    <mergeCell ref="M16:N16"/>
    <mergeCell ref="A12:A13"/>
    <mergeCell ref="B12:D13"/>
    <mergeCell ref="E12:E13"/>
    <mergeCell ref="A5:F5"/>
    <mergeCell ref="K22:L22"/>
    <mergeCell ref="M22:N22"/>
    <mergeCell ref="B17:I17"/>
    <mergeCell ref="B18:I18"/>
    <mergeCell ref="B19:I19"/>
    <mergeCell ref="B20:I20"/>
    <mergeCell ref="B21:I21"/>
    <mergeCell ref="B22:I22"/>
    <mergeCell ref="K19:L19"/>
    <mergeCell ref="M19:N19"/>
    <mergeCell ref="K20:L20"/>
    <mergeCell ref="M20:N20"/>
    <mergeCell ref="K21:L21"/>
    <mergeCell ref="M21:N21"/>
    <mergeCell ref="K17:L17"/>
    <mergeCell ref="M17:N17"/>
  </mergeCells>
  <phoneticPr fontId="1"/>
  <pageMargins left="0.70866141732283472" right="0.70866141732283472" top="0.74803149606299213" bottom="0.74803149606299213" header="0.31496062992125984" footer="0.31496062992125984"/>
  <pageSetup paperSize="9"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137"/>
  <sheetViews>
    <sheetView view="pageLayout" zoomScale="70" zoomScaleNormal="100" zoomScalePageLayoutView="70" workbookViewId="0">
      <selection sqref="A1:XFD1"/>
    </sheetView>
  </sheetViews>
  <sheetFormatPr defaultColWidth="14" defaultRowHeight="17.25" x14ac:dyDescent="0.15"/>
  <cols>
    <col min="1" max="1" width="5.75" style="3" bestFit="1" customWidth="1"/>
    <col min="2" max="2" width="11.25" style="39" customWidth="1"/>
    <col min="3" max="4" width="14" style="39"/>
    <col min="5" max="5" width="11.25" style="39" customWidth="1"/>
    <col min="6" max="7" width="14" style="39"/>
    <col min="8" max="8" width="11.25" style="39" customWidth="1"/>
    <col min="9" max="10" width="14" style="39"/>
    <col min="11" max="11" width="11.25" style="39" customWidth="1"/>
    <col min="12" max="13" width="14" style="39"/>
    <col min="14" max="16384" width="14" style="8"/>
  </cols>
  <sheetData>
    <row r="1" spans="1:13" x14ac:dyDescent="0.15">
      <c r="A1" s="8"/>
      <c r="B1" s="8">
        <v>12</v>
      </c>
      <c r="C1" s="8">
        <v>12</v>
      </c>
      <c r="D1" s="8">
        <v>12</v>
      </c>
      <c r="E1" s="8">
        <v>6</v>
      </c>
      <c r="F1" s="8">
        <v>6</v>
      </c>
      <c r="G1" s="8">
        <v>6</v>
      </c>
      <c r="H1" s="8">
        <v>3</v>
      </c>
      <c r="I1" s="8">
        <v>3</v>
      </c>
      <c r="J1" s="8">
        <v>3</v>
      </c>
      <c r="K1" s="8">
        <v>1</v>
      </c>
      <c r="L1" s="8">
        <v>1</v>
      </c>
      <c r="M1" s="8">
        <v>1</v>
      </c>
    </row>
    <row r="2" spans="1:13" x14ac:dyDescent="0.15">
      <c r="B2" s="4" t="s">
        <v>845</v>
      </c>
      <c r="C2" s="5" t="s">
        <v>846</v>
      </c>
      <c r="D2" s="6" t="s">
        <v>843</v>
      </c>
      <c r="E2" s="4" t="s">
        <v>847</v>
      </c>
      <c r="F2" s="5" t="s">
        <v>846</v>
      </c>
      <c r="G2" s="6" t="s">
        <v>843</v>
      </c>
      <c r="H2" s="4" t="s">
        <v>848</v>
      </c>
      <c r="I2" s="5" t="s">
        <v>846</v>
      </c>
      <c r="J2" s="6" t="s">
        <v>843</v>
      </c>
      <c r="K2" s="4" t="s">
        <v>849</v>
      </c>
      <c r="L2" s="5" t="s">
        <v>846</v>
      </c>
      <c r="M2" s="7" t="s">
        <v>843</v>
      </c>
    </row>
    <row r="3" spans="1:13" s="13" customFormat="1" x14ac:dyDescent="0.15">
      <c r="A3" s="9" t="s">
        <v>884</v>
      </c>
      <c r="B3" s="10">
        <v>3500</v>
      </c>
      <c r="C3" s="11">
        <f t="shared" ref="C3:C37" si="0">B3*A3*12</f>
        <v>42000</v>
      </c>
      <c r="D3" s="12">
        <f>C3*1.1</f>
        <v>46200.000000000007</v>
      </c>
      <c r="E3" s="10">
        <v>5500</v>
      </c>
      <c r="F3" s="11">
        <f t="shared" ref="F3:F37" si="1">E3*A3*6</f>
        <v>33000</v>
      </c>
      <c r="G3" s="12">
        <f>F3*1.1</f>
        <v>36300</v>
      </c>
      <c r="H3" s="10">
        <v>6500</v>
      </c>
      <c r="I3" s="11">
        <f t="shared" ref="I3:I37" si="2">H3*A3*3</f>
        <v>19500</v>
      </c>
      <c r="J3" s="12">
        <f>I3*1.1</f>
        <v>21450</v>
      </c>
      <c r="K3" s="10">
        <v>7000</v>
      </c>
      <c r="L3" s="11">
        <f t="shared" ref="L3:L37" si="3">K3*A3</f>
        <v>7000</v>
      </c>
      <c r="M3" s="12">
        <f>L3*1.1</f>
        <v>7700.0000000000009</v>
      </c>
    </row>
    <row r="4" spans="1:13" x14ac:dyDescent="0.15">
      <c r="A4" s="14" t="s">
        <v>883</v>
      </c>
      <c r="B4" s="15">
        <v>3500</v>
      </c>
      <c r="C4" s="16">
        <f t="shared" si="0"/>
        <v>84000</v>
      </c>
      <c r="D4" s="17">
        <f t="shared" ref="D4:D67" si="4">C4*1.1</f>
        <v>92400.000000000015</v>
      </c>
      <c r="E4" s="15">
        <v>5500</v>
      </c>
      <c r="F4" s="16">
        <f t="shared" si="1"/>
        <v>66000</v>
      </c>
      <c r="G4" s="17">
        <f t="shared" ref="G4:G67" si="5">F4*1.1</f>
        <v>72600</v>
      </c>
      <c r="H4" s="15">
        <v>6500</v>
      </c>
      <c r="I4" s="16">
        <f t="shared" si="2"/>
        <v>39000</v>
      </c>
      <c r="J4" s="17">
        <f t="shared" ref="J4:J67" si="6">I4*1.1</f>
        <v>42900</v>
      </c>
      <c r="K4" s="15">
        <v>7000</v>
      </c>
      <c r="L4" s="16">
        <f t="shared" si="3"/>
        <v>14000</v>
      </c>
      <c r="M4" s="17">
        <f t="shared" ref="M4:M67" si="7">L4*1.1</f>
        <v>15400.000000000002</v>
      </c>
    </row>
    <row r="5" spans="1:13" x14ac:dyDescent="0.15">
      <c r="A5" s="14" t="s">
        <v>882</v>
      </c>
      <c r="B5" s="18">
        <v>3500</v>
      </c>
      <c r="C5" s="19">
        <f t="shared" si="0"/>
        <v>126000</v>
      </c>
      <c r="D5" s="20">
        <f t="shared" si="4"/>
        <v>138600</v>
      </c>
      <c r="E5" s="18">
        <v>5500</v>
      </c>
      <c r="F5" s="19">
        <f t="shared" si="1"/>
        <v>99000</v>
      </c>
      <c r="G5" s="20">
        <f t="shared" si="5"/>
        <v>108900.00000000001</v>
      </c>
      <c r="H5" s="18">
        <v>6500</v>
      </c>
      <c r="I5" s="19">
        <f t="shared" si="2"/>
        <v>58500</v>
      </c>
      <c r="J5" s="20">
        <f t="shared" si="6"/>
        <v>64350.000000000007</v>
      </c>
      <c r="K5" s="18">
        <v>7000</v>
      </c>
      <c r="L5" s="19">
        <f t="shared" si="3"/>
        <v>21000</v>
      </c>
      <c r="M5" s="20">
        <f t="shared" si="7"/>
        <v>23100.000000000004</v>
      </c>
    </row>
    <row r="6" spans="1:13" ht="18" thickBot="1" x14ac:dyDescent="0.2">
      <c r="A6" s="14" t="s">
        <v>881</v>
      </c>
      <c r="B6" s="15">
        <v>3500</v>
      </c>
      <c r="C6" s="16">
        <f t="shared" si="0"/>
        <v>168000</v>
      </c>
      <c r="D6" s="17">
        <f t="shared" si="4"/>
        <v>184800.00000000003</v>
      </c>
      <c r="E6" s="15">
        <v>5500</v>
      </c>
      <c r="F6" s="16">
        <f t="shared" si="1"/>
        <v>132000</v>
      </c>
      <c r="G6" s="17">
        <f t="shared" si="5"/>
        <v>145200</v>
      </c>
      <c r="H6" s="15">
        <v>6500</v>
      </c>
      <c r="I6" s="16">
        <f t="shared" si="2"/>
        <v>78000</v>
      </c>
      <c r="J6" s="17">
        <f t="shared" si="6"/>
        <v>85800</v>
      </c>
      <c r="K6" s="15">
        <v>7000</v>
      </c>
      <c r="L6" s="16">
        <f t="shared" si="3"/>
        <v>28000</v>
      </c>
      <c r="M6" s="17">
        <f t="shared" si="7"/>
        <v>30800.000000000004</v>
      </c>
    </row>
    <row r="7" spans="1:13" s="13" customFormat="1" x14ac:dyDescent="0.15">
      <c r="A7" s="21" t="s">
        <v>880</v>
      </c>
      <c r="B7" s="22">
        <v>3250</v>
      </c>
      <c r="C7" s="23">
        <f t="shared" si="0"/>
        <v>195000</v>
      </c>
      <c r="D7" s="24">
        <f t="shared" si="4"/>
        <v>214500.00000000003</v>
      </c>
      <c r="E7" s="22">
        <v>5250</v>
      </c>
      <c r="F7" s="23">
        <f t="shared" si="1"/>
        <v>157500</v>
      </c>
      <c r="G7" s="24">
        <f t="shared" si="5"/>
        <v>173250</v>
      </c>
      <c r="H7" s="22">
        <v>6250</v>
      </c>
      <c r="I7" s="23">
        <f t="shared" si="2"/>
        <v>93750</v>
      </c>
      <c r="J7" s="24">
        <f t="shared" si="6"/>
        <v>103125.00000000001</v>
      </c>
      <c r="K7" s="22">
        <v>6750</v>
      </c>
      <c r="L7" s="23">
        <f t="shared" si="3"/>
        <v>33750</v>
      </c>
      <c r="M7" s="24">
        <f t="shared" si="7"/>
        <v>37125</v>
      </c>
    </row>
    <row r="8" spans="1:13" x14ac:dyDescent="0.15">
      <c r="A8" s="14" t="s">
        <v>879</v>
      </c>
      <c r="B8" s="15">
        <v>3250</v>
      </c>
      <c r="C8" s="16">
        <f t="shared" si="0"/>
        <v>234000</v>
      </c>
      <c r="D8" s="17">
        <f t="shared" si="4"/>
        <v>257400.00000000003</v>
      </c>
      <c r="E8" s="15">
        <v>5250</v>
      </c>
      <c r="F8" s="16">
        <f t="shared" si="1"/>
        <v>189000</v>
      </c>
      <c r="G8" s="17">
        <f t="shared" si="5"/>
        <v>207900.00000000003</v>
      </c>
      <c r="H8" s="15">
        <v>6250</v>
      </c>
      <c r="I8" s="16">
        <f t="shared" si="2"/>
        <v>112500</v>
      </c>
      <c r="J8" s="17">
        <f t="shared" si="6"/>
        <v>123750.00000000001</v>
      </c>
      <c r="K8" s="15">
        <v>6750</v>
      </c>
      <c r="L8" s="16">
        <f t="shared" si="3"/>
        <v>40500</v>
      </c>
      <c r="M8" s="17">
        <f t="shared" si="7"/>
        <v>44550</v>
      </c>
    </row>
    <row r="9" spans="1:13" x14ac:dyDescent="0.15">
      <c r="A9" s="14" t="s">
        <v>878</v>
      </c>
      <c r="B9" s="18">
        <v>3250</v>
      </c>
      <c r="C9" s="19">
        <f t="shared" si="0"/>
        <v>273000</v>
      </c>
      <c r="D9" s="20">
        <f t="shared" si="4"/>
        <v>300300</v>
      </c>
      <c r="E9" s="18">
        <v>5250</v>
      </c>
      <c r="F9" s="19">
        <f t="shared" si="1"/>
        <v>220500</v>
      </c>
      <c r="G9" s="20">
        <f t="shared" si="5"/>
        <v>242550.00000000003</v>
      </c>
      <c r="H9" s="18">
        <v>6250</v>
      </c>
      <c r="I9" s="19">
        <f t="shared" si="2"/>
        <v>131250</v>
      </c>
      <c r="J9" s="20">
        <f t="shared" si="6"/>
        <v>144375</v>
      </c>
      <c r="K9" s="18">
        <v>6750</v>
      </c>
      <c r="L9" s="19">
        <f t="shared" si="3"/>
        <v>47250</v>
      </c>
      <c r="M9" s="20">
        <f t="shared" si="7"/>
        <v>51975.000000000007</v>
      </c>
    </row>
    <row r="10" spans="1:13" x14ac:dyDescent="0.15">
      <c r="A10" s="14" t="s">
        <v>877</v>
      </c>
      <c r="B10" s="15">
        <v>3250</v>
      </c>
      <c r="C10" s="16">
        <f t="shared" si="0"/>
        <v>312000</v>
      </c>
      <c r="D10" s="17">
        <f t="shared" si="4"/>
        <v>343200</v>
      </c>
      <c r="E10" s="15">
        <v>5250</v>
      </c>
      <c r="F10" s="16">
        <f t="shared" si="1"/>
        <v>252000</v>
      </c>
      <c r="G10" s="17">
        <f t="shared" si="5"/>
        <v>277200</v>
      </c>
      <c r="H10" s="15">
        <v>6250</v>
      </c>
      <c r="I10" s="16">
        <f t="shared" si="2"/>
        <v>150000</v>
      </c>
      <c r="J10" s="17">
        <f t="shared" si="6"/>
        <v>165000</v>
      </c>
      <c r="K10" s="15">
        <v>6750</v>
      </c>
      <c r="L10" s="16">
        <f t="shared" si="3"/>
        <v>54000</v>
      </c>
      <c r="M10" s="17">
        <f t="shared" si="7"/>
        <v>59400.000000000007</v>
      </c>
    </row>
    <row r="11" spans="1:13" x14ac:dyDescent="0.15">
      <c r="A11" s="14" t="s">
        <v>876</v>
      </c>
      <c r="B11" s="18">
        <v>3250</v>
      </c>
      <c r="C11" s="19">
        <f t="shared" si="0"/>
        <v>351000</v>
      </c>
      <c r="D11" s="20">
        <f t="shared" si="4"/>
        <v>386100.00000000006</v>
      </c>
      <c r="E11" s="18">
        <v>5250</v>
      </c>
      <c r="F11" s="19">
        <f t="shared" si="1"/>
        <v>283500</v>
      </c>
      <c r="G11" s="20">
        <f t="shared" si="5"/>
        <v>311850</v>
      </c>
      <c r="H11" s="18">
        <v>6250</v>
      </c>
      <c r="I11" s="19">
        <f t="shared" si="2"/>
        <v>168750</v>
      </c>
      <c r="J11" s="20">
        <f t="shared" si="6"/>
        <v>185625.00000000003</v>
      </c>
      <c r="K11" s="18">
        <v>6750</v>
      </c>
      <c r="L11" s="19">
        <f t="shared" si="3"/>
        <v>60750</v>
      </c>
      <c r="M11" s="20">
        <f t="shared" si="7"/>
        <v>66825</v>
      </c>
    </row>
    <row r="12" spans="1:13" x14ac:dyDescent="0.15">
      <c r="A12" s="14" t="s">
        <v>875</v>
      </c>
      <c r="B12" s="15">
        <v>3250</v>
      </c>
      <c r="C12" s="16">
        <f t="shared" si="0"/>
        <v>390000</v>
      </c>
      <c r="D12" s="17">
        <f t="shared" si="4"/>
        <v>429000.00000000006</v>
      </c>
      <c r="E12" s="15">
        <v>5250</v>
      </c>
      <c r="F12" s="16">
        <f t="shared" si="1"/>
        <v>315000</v>
      </c>
      <c r="G12" s="17">
        <f t="shared" si="5"/>
        <v>346500</v>
      </c>
      <c r="H12" s="15">
        <v>6250</v>
      </c>
      <c r="I12" s="16">
        <f t="shared" si="2"/>
        <v>187500</v>
      </c>
      <c r="J12" s="17">
        <f t="shared" si="6"/>
        <v>206250.00000000003</v>
      </c>
      <c r="K12" s="15">
        <v>6750</v>
      </c>
      <c r="L12" s="16">
        <f t="shared" si="3"/>
        <v>67500</v>
      </c>
      <c r="M12" s="17">
        <f t="shared" si="7"/>
        <v>74250</v>
      </c>
    </row>
    <row r="13" spans="1:13" ht="18" thickBot="1" x14ac:dyDescent="0.2">
      <c r="A13" s="25" t="s">
        <v>874</v>
      </c>
      <c r="B13" s="26">
        <v>3250</v>
      </c>
      <c r="C13" s="27">
        <f t="shared" si="0"/>
        <v>429000</v>
      </c>
      <c r="D13" s="28">
        <f t="shared" si="4"/>
        <v>471900.00000000006</v>
      </c>
      <c r="E13" s="26">
        <v>5250</v>
      </c>
      <c r="F13" s="27">
        <f t="shared" si="1"/>
        <v>346500</v>
      </c>
      <c r="G13" s="28">
        <f t="shared" si="5"/>
        <v>381150.00000000006</v>
      </c>
      <c r="H13" s="26">
        <v>6250</v>
      </c>
      <c r="I13" s="27">
        <f t="shared" si="2"/>
        <v>206250</v>
      </c>
      <c r="J13" s="28">
        <f t="shared" si="6"/>
        <v>226875.00000000003</v>
      </c>
      <c r="K13" s="26">
        <v>6750</v>
      </c>
      <c r="L13" s="27">
        <f t="shared" si="3"/>
        <v>74250</v>
      </c>
      <c r="M13" s="28">
        <f t="shared" si="7"/>
        <v>81675</v>
      </c>
    </row>
    <row r="14" spans="1:13" s="13" customFormat="1" x14ac:dyDescent="0.15">
      <c r="A14" s="9" t="s">
        <v>873</v>
      </c>
      <c r="B14" s="29">
        <v>3000</v>
      </c>
      <c r="C14" s="30">
        <f t="shared" si="0"/>
        <v>432000</v>
      </c>
      <c r="D14" s="31">
        <f t="shared" si="4"/>
        <v>475200.00000000006</v>
      </c>
      <c r="E14" s="29">
        <v>5000</v>
      </c>
      <c r="F14" s="30">
        <f t="shared" si="1"/>
        <v>360000</v>
      </c>
      <c r="G14" s="31">
        <f t="shared" si="5"/>
        <v>396000.00000000006</v>
      </c>
      <c r="H14" s="29">
        <v>6000</v>
      </c>
      <c r="I14" s="30">
        <f t="shared" si="2"/>
        <v>216000</v>
      </c>
      <c r="J14" s="31">
        <f t="shared" si="6"/>
        <v>237600.00000000003</v>
      </c>
      <c r="K14" s="29">
        <v>6500</v>
      </c>
      <c r="L14" s="30">
        <f t="shared" si="3"/>
        <v>78000</v>
      </c>
      <c r="M14" s="31">
        <f t="shared" si="7"/>
        <v>85800</v>
      </c>
    </row>
    <row r="15" spans="1:13" x14ac:dyDescent="0.15">
      <c r="A15" s="14" t="s">
        <v>872</v>
      </c>
      <c r="B15" s="18">
        <v>3000</v>
      </c>
      <c r="C15" s="19">
        <f t="shared" si="0"/>
        <v>468000</v>
      </c>
      <c r="D15" s="20">
        <f t="shared" si="4"/>
        <v>514800.00000000006</v>
      </c>
      <c r="E15" s="18">
        <v>5000</v>
      </c>
      <c r="F15" s="19">
        <f t="shared" si="1"/>
        <v>390000</v>
      </c>
      <c r="G15" s="20">
        <f t="shared" si="5"/>
        <v>429000.00000000006</v>
      </c>
      <c r="H15" s="18">
        <v>6000</v>
      </c>
      <c r="I15" s="19">
        <f t="shared" si="2"/>
        <v>234000</v>
      </c>
      <c r="J15" s="20">
        <f t="shared" si="6"/>
        <v>257400.00000000003</v>
      </c>
      <c r="K15" s="18">
        <v>6500</v>
      </c>
      <c r="L15" s="19">
        <f t="shared" si="3"/>
        <v>84500</v>
      </c>
      <c r="M15" s="20">
        <f t="shared" si="7"/>
        <v>92950.000000000015</v>
      </c>
    </row>
    <row r="16" spans="1:13" x14ac:dyDescent="0.15">
      <c r="A16" s="14" t="s">
        <v>871</v>
      </c>
      <c r="B16" s="15">
        <v>3000</v>
      </c>
      <c r="C16" s="16">
        <f t="shared" si="0"/>
        <v>504000</v>
      </c>
      <c r="D16" s="17">
        <f t="shared" si="4"/>
        <v>554400</v>
      </c>
      <c r="E16" s="15">
        <v>5000</v>
      </c>
      <c r="F16" s="16">
        <f t="shared" si="1"/>
        <v>420000</v>
      </c>
      <c r="G16" s="17">
        <f t="shared" si="5"/>
        <v>462000.00000000006</v>
      </c>
      <c r="H16" s="15">
        <v>6000</v>
      </c>
      <c r="I16" s="16">
        <f t="shared" si="2"/>
        <v>252000</v>
      </c>
      <c r="J16" s="17">
        <f t="shared" si="6"/>
        <v>277200</v>
      </c>
      <c r="K16" s="15">
        <v>6500</v>
      </c>
      <c r="L16" s="16">
        <f t="shared" si="3"/>
        <v>91000</v>
      </c>
      <c r="M16" s="17">
        <f t="shared" si="7"/>
        <v>100100.00000000001</v>
      </c>
    </row>
    <row r="17" spans="1:13" x14ac:dyDescent="0.15">
      <c r="A17" s="14" t="s">
        <v>870</v>
      </c>
      <c r="B17" s="18">
        <v>3000</v>
      </c>
      <c r="C17" s="19">
        <f t="shared" si="0"/>
        <v>540000</v>
      </c>
      <c r="D17" s="20">
        <f t="shared" si="4"/>
        <v>594000</v>
      </c>
      <c r="E17" s="18">
        <v>5000</v>
      </c>
      <c r="F17" s="19">
        <f t="shared" si="1"/>
        <v>450000</v>
      </c>
      <c r="G17" s="20">
        <f t="shared" si="5"/>
        <v>495000.00000000006</v>
      </c>
      <c r="H17" s="18">
        <v>6000</v>
      </c>
      <c r="I17" s="19">
        <f t="shared" si="2"/>
        <v>270000</v>
      </c>
      <c r="J17" s="20">
        <f t="shared" si="6"/>
        <v>297000</v>
      </c>
      <c r="K17" s="18">
        <v>6500</v>
      </c>
      <c r="L17" s="19">
        <f t="shared" si="3"/>
        <v>97500</v>
      </c>
      <c r="M17" s="20">
        <f t="shared" si="7"/>
        <v>107250.00000000001</v>
      </c>
    </row>
    <row r="18" spans="1:13" x14ac:dyDescent="0.15">
      <c r="A18" s="14" t="s">
        <v>869</v>
      </c>
      <c r="B18" s="15">
        <v>3000</v>
      </c>
      <c r="C18" s="16">
        <f t="shared" si="0"/>
        <v>576000</v>
      </c>
      <c r="D18" s="17">
        <f t="shared" si="4"/>
        <v>633600</v>
      </c>
      <c r="E18" s="15">
        <v>5000</v>
      </c>
      <c r="F18" s="16">
        <f t="shared" si="1"/>
        <v>480000</v>
      </c>
      <c r="G18" s="17">
        <f t="shared" si="5"/>
        <v>528000</v>
      </c>
      <c r="H18" s="15">
        <v>6000</v>
      </c>
      <c r="I18" s="16">
        <f t="shared" si="2"/>
        <v>288000</v>
      </c>
      <c r="J18" s="17">
        <f t="shared" si="6"/>
        <v>316800</v>
      </c>
      <c r="K18" s="15">
        <v>6500</v>
      </c>
      <c r="L18" s="16">
        <f t="shared" si="3"/>
        <v>104000</v>
      </c>
      <c r="M18" s="17">
        <f t="shared" si="7"/>
        <v>114400.00000000001</v>
      </c>
    </row>
    <row r="19" spans="1:13" x14ac:dyDescent="0.15">
      <c r="A19" s="14" t="s">
        <v>868</v>
      </c>
      <c r="B19" s="18">
        <v>3000</v>
      </c>
      <c r="C19" s="19">
        <f t="shared" si="0"/>
        <v>612000</v>
      </c>
      <c r="D19" s="20">
        <f t="shared" si="4"/>
        <v>673200</v>
      </c>
      <c r="E19" s="18">
        <v>5000</v>
      </c>
      <c r="F19" s="19">
        <f t="shared" si="1"/>
        <v>510000</v>
      </c>
      <c r="G19" s="20">
        <f t="shared" si="5"/>
        <v>561000</v>
      </c>
      <c r="H19" s="18">
        <v>6000</v>
      </c>
      <c r="I19" s="19">
        <f t="shared" si="2"/>
        <v>306000</v>
      </c>
      <c r="J19" s="20">
        <f t="shared" si="6"/>
        <v>336600</v>
      </c>
      <c r="K19" s="18">
        <v>6500</v>
      </c>
      <c r="L19" s="19">
        <f t="shared" si="3"/>
        <v>110500</v>
      </c>
      <c r="M19" s="20">
        <f t="shared" si="7"/>
        <v>121550.00000000001</v>
      </c>
    </row>
    <row r="20" spans="1:13" x14ac:dyDescent="0.15">
      <c r="A20" s="14" t="s">
        <v>867</v>
      </c>
      <c r="B20" s="15">
        <v>3000</v>
      </c>
      <c r="C20" s="16">
        <f t="shared" si="0"/>
        <v>648000</v>
      </c>
      <c r="D20" s="17">
        <f t="shared" si="4"/>
        <v>712800</v>
      </c>
      <c r="E20" s="15">
        <v>5000</v>
      </c>
      <c r="F20" s="16">
        <f t="shared" si="1"/>
        <v>540000</v>
      </c>
      <c r="G20" s="17">
        <f t="shared" si="5"/>
        <v>594000</v>
      </c>
      <c r="H20" s="15">
        <v>6000</v>
      </c>
      <c r="I20" s="16">
        <f t="shared" si="2"/>
        <v>324000</v>
      </c>
      <c r="J20" s="17">
        <f t="shared" si="6"/>
        <v>356400</v>
      </c>
      <c r="K20" s="15">
        <v>6500</v>
      </c>
      <c r="L20" s="16">
        <f t="shared" si="3"/>
        <v>117000</v>
      </c>
      <c r="M20" s="17">
        <f t="shared" si="7"/>
        <v>128700.00000000001</v>
      </c>
    </row>
    <row r="21" spans="1:13" ht="18" thickBot="1" x14ac:dyDescent="0.2">
      <c r="A21" s="14" t="s">
        <v>866</v>
      </c>
      <c r="B21" s="18">
        <v>3000</v>
      </c>
      <c r="C21" s="19">
        <f t="shared" si="0"/>
        <v>684000</v>
      </c>
      <c r="D21" s="20">
        <f t="shared" si="4"/>
        <v>752400.00000000012</v>
      </c>
      <c r="E21" s="18">
        <v>5000</v>
      </c>
      <c r="F21" s="19">
        <f t="shared" si="1"/>
        <v>570000</v>
      </c>
      <c r="G21" s="20">
        <f t="shared" si="5"/>
        <v>627000</v>
      </c>
      <c r="H21" s="18">
        <v>6000</v>
      </c>
      <c r="I21" s="19">
        <f t="shared" si="2"/>
        <v>342000</v>
      </c>
      <c r="J21" s="20">
        <f t="shared" si="6"/>
        <v>376200.00000000006</v>
      </c>
      <c r="K21" s="18">
        <v>6500</v>
      </c>
      <c r="L21" s="19">
        <f t="shared" si="3"/>
        <v>123500</v>
      </c>
      <c r="M21" s="20">
        <f t="shared" si="7"/>
        <v>135850</v>
      </c>
    </row>
    <row r="22" spans="1:13" s="13" customFormat="1" x14ac:dyDescent="0.15">
      <c r="A22" s="21" t="s">
        <v>865</v>
      </c>
      <c r="B22" s="32">
        <v>2750</v>
      </c>
      <c r="C22" s="40">
        <f>B22*A22*12</f>
        <v>660000</v>
      </c>
      <c r="D22" s="34">
        <f t="shared" si="4"/>
        <v>726000.00000000012</v>
      </c>
      <c r="E22" s="32">
        <v>4750</v>
      </c>
      <c r="F22" s="40">
        <f t="shared" si="1"/>
        <v>570000</v>
      </c>
      <c r="G22" s="34">
        <f t="shared" si="5"/>
        <v>627000</v>
      </c>
      <c r="H22" s="32">
        <v>5750</v>
      </c>
      <c r="I22" s="33">
        <f t="shared" si="2"/>
        <v>345000</v>
      </c>
      <c r="J22" s="34">
        <f t="shared" si="6"/>
        <v>379500.00000000006</v>
      </c>
      <c r="K22" s="32">
        <v>6250</v>
      </c>
      <c r="L22" s="33">
        <f t="shared" si="3"/>
        <v>125000</v>
      </c>
      <c r="M22" s="34">
        <f t="shared" si="7"/>
        <v>137500</v>
      </c>
    </row>
    <row r="23" spans="1:13" x14ac:dyDescent="0.15">
      <c r="A23" s="14" t="s">
        <v>864</v>
      </c>
      <c r="B23" s="18">
        <v>2750</v>
      </c>
      <c r="C23" s="19">
        <f t="shared" si="0"/>
        <v>693000</v>
      </c>
      <c r="D23" s="20">
        <f t="shared" si="4"/>
        <v>762300.00000000012</v>
      </c>
      <c r="E23" s="18">
        <v>4750</v>
      </c>
      <c r="F23" s="19">
        <f t="shared" si="1"/>
        <v>598500</v>
      </c>
      <c r="G23" s="20">
        <f t="shared" si="5"/>
        <v>658350</v>
      </c>
      <c r="H23" s="18">
        <v>5750</v>
      </c>
      <c r="I23" s="19">
        <f t="shared" si="2"/>
        <v>362250</v>
      </c>
      <c r="J23" s="20">
        <f t="shared" si="6"/>
        <v>398475.00000000006</v>
      </c>
      <c r="K23" s="18">
        <v>6250</v>
      </c>
      <c r="L23" s="19">
        <f t="shared" si="3"/>
        <v>131250</v>
      </c>
      <c r="M23" s="20">
        <f t="shared" si="7"/>
        <v>144375</v>
      </c>
    </row>
    <row r="24" spans="1:13" x14ac:dyDescent="0.15">
      <c r="A24" s="14" t="s">
        <v>863</v>
      </c>
      <c r="B24" s="15">
        <v>2750</v>
      </c>
      <c r="C24" s="16">
        <f t="shared" si="0"/>
        <v>726000</v>
      </c>
      <c r="D24" s="17">
        <f t="shared" si="4"/>
        <v>798600.00000000012</v>
      </c>
      <c r="E24" s="15">
        <v>4750</v>
      </c>
      <c r="F24" s="16">
        <f t="shared" si="1"/>
        <v>627000</v>
      </c>
      <c r="G24" s="17">
        <f t="shared" si="5"/>
        <v>689700</v>
      </c>
      <c r="H24" s="15">
        <v>5750</v>
      </c>
      <c r="I24" s="16">
        <f t="shared" si="2"/>
        <v>379500</v>
      </c>
      <c r="J24" s="17">
        <f t="shared" si="6"/>
        <v>417450.00000000006</v>
      </c>
      <c r="K24" s="15">
        <v>6250</v>
      </c>
      <c r="L24" s="16">
        <f t="shared" si="3"/>
        <v>137500</v>
      </c>
      <c r="M24" s="17">
        <f t="shared" si="7"/>
        <v>151250</v>
      </c>
    </row>
    <row r="25" spans="1:13" x14ac:dyDescent="0.15">
      <c r="A25" s="14" t="s">
        <v>862</v>
      </c>
      <c r="B25" s="18">
        <v>2750</v>
      </c>
      <c r="C25" s="19">
        <f t="shared" si="0"/>
        <v>759000</v>
      </c>
      <c r="D25" s="20">
        <f t="shared" si="4"/>
        <v>834900.00000000012</v>
      </c>
      <c r="E25" s="18">
        <v>4750</v>
      </c>
      <c r="F25" s="19">
        <f t="shared" si="1"/>
        <v>655500</v>
      </c>
      <c r="G25" s="20">
        <f t="shared" si="5"/>
        <v>721050</v>
      </c>
      <c r="H25" s="18">
        <v>5750</v>
      </c>
      <c r="I25" s="19">
        <f t="shared" si="2"/>
        <v>396750</v>
      </c>
      <c r="J25" s="20">
        <f t="shared" si="6"/>
        <v>436425.00000000006</v>
      </c>
      <c r="K25" s="18">
        <v>6250</v>
      </c>
      <c r="L25" s="19">
        <f t="shared" si="3"/>
        <v>143750</v>
      </c>
      <c r="M25" s="20">
        <f t="shared" si="7"/>
        <v>158125</v>
      </c>
    </row>
    <row r="26" spans="1:13" x14ac:dyDescent="0.15">
      <c r="A26" s="14" t="s">
        <v>861</v>
      </c>
      <c r="B26" s="15">
        <v>2750</v>
      </c>
      <c r="C26" s="16">
        <f t="shared" si="0"/>
        <v>792000</v>
      </c>
      <c r="D26" s="17">
        <f t="shared" si="4"/>
        <v>871200.00000000012</v>
      </c>
      <c r="E26" s="15">
        <v>4750</v>
      </c>
      <c r="F26" s="16">
        <f t="shared" si="1"/>
        <v>684000</v>
      </c>
      <c r="G26" s="17">
        <f t="shared" si="5"/>
        <v>752400.00000000012</v>
      </c>
      <c r="H26" s="15">
        <v>5750</v>
      </c>
      <c r="I26" s="16">
        <f t="shared" si="2"/>
        <v>414000</v>
      </c>
      <c r="J26" s="17">
        <f t="shared" si="6"/>
        <v>455400.00000000006</v>
      </c>
      <c r="K26" s="15">
        <v>6250</v>
      </c>
      <c r="L26" s="16">
        <f t="shared" si="3"/>
        <v>150000</v>
      </c>
      <c r="M26" s="17">
        <f t="shared" si="7"/>
        <v>165000</v>
      </c>
    </row>
    <row r="27" spans="1:13" x14ac:dyDescent="0.15">
      <c r="A27" s="14" t="s">
        <v>860</v>
      </c>
      <c r="B27" s="18">
        <v>2750</v>
      </c>
      <c r="C27" s="19">
        <f t="shared" si="0"/>
        <v>825000</v>
      </c>
      <c r="D27" s="20">
        <f t="shared" si="4"/>
        <v>907500.00000000012</v>
      </c>
      <c r="E27" s="18">
        <v>4750</v>
      </c>
      <c r="F27" s="19">
        <f t="shared" si="1"/>
        <v>712500</v>
      </c>
      <c r="G27" s="20">
        <f t="shared" si="5"/>
        <v>783750.00000000012</v>
      </c>
      <c r="H27" s="18">
        <v>5750</v>
      </c>
      <c r="I27" s="19">
        <f t="shared" si="2"/>
        <v>431250</v>
      </c>
      <c r="J27" s="20">
        <f t="shared" si="6"/>
        <v>474375.00000000006</v>
      </c>
      <c r="K27" s="18">
        <v>6250</v>
      </c>
      <c r="L27" s="19">
        <f t="shared" si="3"/>
        <v>156250</v>
      </c>
      <c r="M27" s="20">
        <f t="shared" si="7"/>
        <v>171875</v>
      </c>
    </row>
    <row r="28" spans="1:13" x14ac:dyDescent="0.15">
      <c r="A28" s="14" t="s">
        <v>859</v>
      </c>
      <c r="B28" s="15">
        <v>2750</v>
      </c>
      <c r="C28" s="16">
        <f t="shared" si="0"/>
        <v>858000</v>
      </c>
      <c r="D28" s="17">
        <f t="shared" si="4"/>
        <v>943800.00000000012</v>
      </c>
      <c r="E28" s="15">
        <v>4750</v>
      </c>
      <c r="F28" s="16">
        <f t="shared" si="1"/>
        <v>741000</v>
      </c>
      <c r="G28" s="17">
        <f t="shared" si="5"/>
        <v>815100.00000000012</v>
      </c>
      <c r="H28" s="15">
        <v>5750</v>
      </c>
      <c r="I28" s="16">
        <f t="shared" si="2"/>
        <v>448500</v>
      </c>
      <c r="J28" s="17">
        <f t="shared" si="6"/>
        <v>493350.00000000006</v>
      </c>
      <c r="K28" s="15">
        <v>6250</v>
      </c>
      <c r="L28" s="16">
        <f t="shared" si="3"/>
        <v>162500</v>
      </c>
      <c r="M28" s="17">
        <f t="shared" si="7"/>
        <v>178750</v>
      </c>
    </row>
    <row r="29" spans="1:13" x14ac:dyDescent="0.15">
      <c r="A29" s="14" t="s">
        <v>858</v>
      </c>
      <c r="B29" s="18">
        <v>2750</v>
      </c>
      <c r="C29" s="19">
        <f t="shared" si="0"/>
        <v>891000</v>
      </c>
      <c r="D29" s="20">
        <f t="shared" si="4"/>
        <v>980100.00000000012</v>
      </c>
      <c r="E29" s="18">
        <v>4750</v>
      </c>
      <c r="F29" s="19">
        <f t="shared" si="1"/>
        <v>769500</v>
      </c>
      <c r="G29" s="20">
        <f t="shared" si="5"/>
        <v>846450.00000000012</v>
      </c>
      <c r="H29" s="18">
        <v>5750</v>
      </c>
      <c r="I29" s="19">
        <f t="shared" si="2"/>
        <v>465750</v>
      </c>
      <c r="J29" s="20">
        <f t="shared" si="6"/>
        <v>512325.00000000006</v>
      </c>
      <c r="K29" s="18">
        <v>6250</v>
      </c>
      <c r="L29" s="19">
        <f t="shared" si="3"/>
        <v>168750</v>
      </c>
      <c r="M29" s="20">
        <f t="shared" si="7"/>
        <v>185625.00000000003</v>
      </c>
    </row>
    <row r="30" spans="1:13" x14ac:dyDescent="0.15">
      <c r="A30" s="14" t="s">
        <v>857</v>
      </c>
      <c r="B30" s="15">
        <v>2750</v>
      </c>
      <c r="C30" s="16">
        <f t="shared" si="0"/>
        <v>924000</v>
      </c>
      <c r="D30" s="17">
        <f t="shared" si="4"/>
        <v>1016400.0000000001</v>
      </c>
      <c r="E30" s="15">
        <v>4750</v>
      </c>
      <c r="F30" s="16">
        <f t="shared" si="1"/>
        <v>798000</v>
      </c>
      <c r="G30" s="17">
        <f t="shared" si="5"/>
        <v>877800.00000000012</v>
      </c>
      <c r="H30" s="15">
        <v>5750</v>
      </c>
      <c r="I30" s="16">
        <f t="shared" si="2"/>
        <v>483000</v>
      </c>
      <c r="J30" s="17">
        <f t="shared" si="6"/>
        <v>531300</v>
      </c>
      <c r="K30" s="15">
        <v>6250</v>
      </c>
      <c r="L30" s="16">
        <f t="shared" si="3"/>
        <v>175000</v>
      </c>
      <c r="M30" s="17">
        <f t="shared" si="7"/>
        <v>192500.00000000003</v>
      </c>
    </row>
    <row r="31" spans="1:13" ht="18" thickBot="1" x14ac:dyDescent="0.2">
      <c r="A31" s="25" t="s">
        <v>856</v>
      </c>
      <c r="B31" s="26">
        <v>2750</v>
      </c>
      <c r="C31" s="27">
        <f t="shared" si="0"/>
        <v>957000</v>
      </c>
      <c r="D31" s="28">
        <f t="shared" si="4"/>
        <v>1052700</v>
      </c>
      <c r="E31" s="26">
        <v>4750</v>
      </c>
      <c r="F31" s="27">
        <f t="shared" si="1"/>
        <v>826500</v>
      </c>
      <c r="G31" s="28">
        <f t="shared" si="5"/>
        <v>909150.00000000012</v>
      </c>
      <c r="H31" s="26">
        <v>5750</v>
      </c>
      <c r="I31" s="27">
        <f t="shared" si="2"/>
        <v>500250</v>
      </c>
      <c r="J31" s="28">
        <f t="shared" si="6"/>
        <v>550275</v>
      </c>
      <c r="K31" s="26">
        <v>6250</v>
      </c>
      <c r="L31" s="27">
        <f t="shared" si="3"/>
        <v>181250</v>
      </c>
      <c r="M31" s="28">
        <f t="shared" si="7"/>
        <v>199375.00000000003</v>
      </c>
    </row>
    <row r="32" spans="1:13" s="13" customFormat="1" x14ac:dyDescent="0.15">
      <c r="A32" s="21" t="s">
        <v>855</v>
      </c>
      <c r="B32" s="35">
        <v>2500</v>
      </c>
      <c r="C32" s="36">
        <f t="shared" si="0"/>
        <v>900000</v>
      </c>
      <c r="D32" s="37">
        <f t="shared" si="4"/>
        <v>990000.00000000012</v>
      </c>
      <c r="E32" s="35">
        <v>4500</v>
      </c>
      <c r="F32" s="36">
        <f t="shared" si="1"/>
        <v>810000</v>
      </c>
      <c r="G32" s="37">
        <f t="shared" si="5"/>
        <v>891000.00000000012</v>
      </c>
      <c r="H32" s="35">
        <v>5500</v>
      </c>
      <c r="I32" s="36">
        <f t="shared" si="2"/>
        <v>495000</v>
      </c>
      <c r="J32" s="37">
        <f t="shared" si="6"/>
        <v>544500</v>
      </c>
      <c r="K32" s="35">
        <v>6000</v>
      </c>
      <c r="L32" s="36">
        <f t="shared" si="3"/>
        <v>180000</v>
      </c>
      <c r="M32" s="37">
        <f t="shared" si="7"/>
        <v>198000.00000000003</v>
      </c>
    </row>
    <row r="33" spans="1:13" x14ac:dyDescent="0.15">
      <c r="A33" s="14" t="s">
        <v>854</v>
      </c>
      <c r="B33" s="18">
        <v>2500</v>
      </c>
      <c r="C33" s="38">
        <f t="shared" si="0"/>
        <v>930000</v>
      </c>
      <c r="D33" s="20">
        <f t="shared" si="4"/>
        <v>1023000.0000000001</v>
      </c>
      <c r="E33" s="18">
        <v>4500</v>
      </c>
      <c r="F33" s="19">
        <f t="shared" si="1"/>
        <v>837000</v>
      </c>
      <c r="G33" s="20">
        <f t="shared" si="5"/>
        <v>920700.00000000012</v>
      </c>
      <c r="H33" s="18">
        <v>5500</v>
      </c>
      <c r="I33" s="19">
        <f t="shared" si="2"/>
        <v>511500</v>
      </c>
      <c r="J33" s="20">
        <f t="shared" si="6"/>
        <v>562650</v>
      </c>
      <c r="K33" s="18">
        <v>6000</v>
      </c>
      <c r="L33" s="19">
        <f t="shared" si="3"/>
        <v>186000</v>
      </c>
      <c r="M33" s="20">
        <f t="shared" si="7"/>
        <v>204600.00000000003</v>
      </c>
    </row>
    <row r="34" spans="1:13" x14ac:dyDescent="0.15">
      <c r="A34" s="14" t="s">
        <v>853</v>
      </c>
      <c r="B34" s="15">
        <v>2500</v>
      </c>
      <c r="C34" s="16">
        <f t="shared" si="0"/>
        <v>960000</v>
      </c>
      <c r="D34" s="17">
        <f t="shared" si="4"/>
        <v>1056000</v>
      </c>
      <c r="E34" s="15">
        <v>4500</v>
      </c>
      <c r="F34" s="16">
        <f t="shared" si="1"/>
        <v>864000</v>
      </c>
      <c r="G34" s="17">
        <f t="shared" si="5"/>
        <v>950400.00000000012</v>
      </c>
      <c r="H34" s="15">
        <v>5500</v>
      </c>
      <c r="I34" s="16">
        <f t="shared" si="2"/>
        <v>528000</v>
      </c>
      <c r="J34" s="17">
        <f t="shared" si="6"/>
        <v>580800</v>
      </c>
      <c r="K34" s="15">
        <v>6000</v>
      </c>
      <c r="L34" s="16">
        <f t="shared" si="3"/>
        <v>192000</v>
      </c>
      <c r="M34" s="17">
        <f t="shared" si="7"/>
        <v>211200.00000000003</v>
      </c>
    </row>
    <row r="35" spans="1:13" x14ac:dyDescent="0.15">
      <c r="A35" s="14" t="s">
        <v>852</v>
      </c>
      <c r="B35" s="18">
        <v>2500</v>
      </c>
      <c r="C35" s="19">
        <f t="shared" si="0"/>
        <v>990000</v>
      </c>
      <c r="D35" s="20">
        <f t="shared" si="4"/>
        <v>1089000</v>
      </c>
      <c r="E35" s="18">
        <v>4500</v>
      </c>
      <c r="F35" s="19">
        <f t="shared" si="1"/>
        <v>891000</v>
      </c>
      <c r="G35" s="20">
        <f t="shared" si="5"/>
        <v>980100.00000000012</v>
      </c>
      <c r="H35" s="18">
        <v>5500</v>
      </c>
      <c r="I35" s="19">
        <f t="shared" si="2"/>
        <v>544500</v>
      </c>
      <c r="J35" s="20">
        <f t="shared" si="6"/>
        <v>598950</v>
      </c>
      <c r="K35" s="18">
        <v>6000</v>
      </c>
      <c r="L35" s="19">
        <f t="shared" si="3"/>
        <v>198000</v>
      </c>
      <c r="M35" s="20">
        <f t="shared" si="7"/>
        <v>217800.00000000003</v>
      </c>
    </row>
    <row r="36" spans="1:13" x14ac:dyDescent="0.15">
      <c r="A36" s="14" t="s">
        <v>851</v>
      </c>
      <c r="B36" s="15">
        <v>2500</v>
      </c>
      <c r="C36" s="16">
        <f t="shared" si="0"/>
        <v>1020000</v>
      </c>
      <c r="D36" s="17">
        <f t="shared" si="4"/>
        <v>1122000</v>
      </c>
      <c r="E36" s="15">
        <v>4500</v>
      </c>
      <c r="F36" s="16">
        <f t="shared" si="1"/>
        <v>918000</v>
      </c>
      <c r="G36" s="17">
        <f t="shared" si="5"/>
        <v>1009800.0000000001</v>
      </c>
      <c r="H36" s="15">
        <v>5500</v>
      </c>
      <c r="I36" s="16">
        <f t="shared" si="2"/>
        <v>561000</v>
      </c>
      <c r="J36" s="17">
        <f t="shared" si="6"/>
        <v>617100</v>
      </c>
      <c r="K36" s="15">
        <v>6000</v>
      </c>
      <c r="L36" s="16">
        <f t="shared" si="3"/>
        <v>204000</v>
      </c>
      <c r="M36" s="17">
        <f t="shared" si="7"/>
        <v>224400.00000000003</v>
      </c>
    </row>
    <row r="37" spans="1:13" x14ac:dyDescent="0.15">
      <c r="A37" s="14" t="s">
        <v>850</v>
      </c>
      <c r="B37" s="18">
        <v>2500</v>
      </c>
      <c r="C37" s="19">
        <f t="shared" si="0"/>
        <v>1050000</v>
      </c>
      <c r="D37" s="20">
        <f t="shared" si="4"/>
        <v>1155000</v>
      </c>
      <c r="E37" s="18">
        <v>4500</v>
      </c>
      <c r="F37" s="19">
        <f t="shared" si="1"/>
        <v>945000</v>
      </c>
      <c r="G37" s="20">
        <f t="shared" si="5"/>
        <v>1039500.0000000001</v>
      </c>
      <c r="H37" s="18">
        <v>5500</v>
      </c>
      <c r="I37" s="19">
        <f t="shared" si="2"/>
        <v>577500</v>
      </c>
      <c r="J37" s="20">
        <f t="shared" si="6"/>
        <v>635250</v>
      </c>
      <c r="K37" s="18">
        <v>6000</v>
      </c>
      <c r="L37" s="19">
        <f t="shared" si="3"/>
        <v>210000</v>
      </c>
      <c r="M37" s="20">
        <f t="shared" si="7"/>
        <v>231000.00000000003</v>
      </c>
    </row>
    <row r="38" spans="1:13" x14ac:dyDescent="0.15">
      <c r="A38" s="14" t="s">
        <v>885</v>
      </c>
      <c r="B38" s="15">
        <v>2500</v>
      </c>
      <c r="C38" s="16">
        <f t="shared" ref="C38:C86" si="8">B38*A38*12</f>
        <v>1080000</v>
      </c>
      <c r="D38" s="17">
        <f t="shared" si="4"/>
        <v>1188000</v>
      </c>
      <c r="E38" s="15">
        <v>4500</v>
      </c>
      <c r="F38" s="16">
        <f t="shared" ref="F38:F86" si="9">E38*A38*6</f>
        <v>972000</v>
      </c>
      <c r="G38" s="17">
        <f t="shared" si="5"/>
        <v>1069200</v>
      </c>
      <c r="H38" s="15">
        <v>5500</v>
      </c>
      <c r="I38" s="16">
        <f t="shared" ref="I38:I86" si="10">H38*A38*3</f>
        <v>594000</v>
      </c>
      <c r="J38" s="17">
        <f t="shared" si="6"/>
        <v>653400</v>
      </c>
      <c r="K38" s="15">
        <v>6000</v>
      </c>
      <c r="L38" s="16">
        <f t="shared" ref="L38:L47" si="11">K38*A38</f>
        <v>216000</v>
      </c>
      <c r="M38" s="17">
        <f t="shared" si="7"/>
        <v>237600.00000000003</v>
      </c>
    </row>
    <row r="39" spans="1:13" x14ac:dyDescent="0.15">
      <c r="A39" s="14" t="s">
        <v>886</v>
      </c>
      <c r="B39" s="18">
        <v>2500</v>
      </c>
      <c r="C39" s="19">
        <f t="shared" si="8"/>
        <v>1110000</v>
      </c>
      <c r="D39" s="20">
        <f t="shared" si="4"/>
        <v>1221000</v>
      </c>
      <c r="E39" s="18">
        <v>4500</v>
      </c>
      <c r="F39" s="19">
        <f t="shared" si="9"/>
        <v>999000</v>
      </c>
      <c r="G39" s="20">
        <f t="shared" si="5"/>
        <v>1098900</v>
      </c>
      <c r="H39" s="18">
        <v>5500</v>
      </c>
      <c r="I39" s="19">
        <f t="shared" si="10"/>
        <v>610500</v>
      </c>
      <c r="J39" s="20">
        <f t="shared" si="6"/>
        <v>671550</v>
      </c>
      <c r="K39" s="18">
        <v>6000</v>
      </c>
      <c r="L39" s="19">
        <f t="shared" si="11"/>
        <v>222000</v>
      </c>
      <c r="M39" s="20">
        <f t="shared" si="7"/>
        <v>244200.00000000003</v>
      </c>
    </row>
    <row r="40" spans="1:13" x14ac:dyDescent="0.15">
      <c r="A40" s="14" t="s">
        <v>887</v>
      </c>
      <c r="B40" s="15">
        <v>2500</v>
      </c>
      <c r="C40" s="16">
        <f t="shared" si="8"/>
        <v>1140000</v>
      </c>
      <c r="D40" s="17">
        <f t="shared" si="4"/>
        <v>1254000</v>
      </c>
      <c r="E40" s="15">
        <v>4500</v>
      </c>
      <c r="F40" s="16">
        <f t="shared" si="9"/>
        <v>1026000</v>
      </c>
      <c r="G40" s="17">
        <f t="shared" si="5"/>
        <v>1128600</v>
      </c>
      <c r="H40" s="15">
        <v>5500</v>
      </c>
      <c r="I40" s="16">
        <f t="shared" si="10"/>
        <v>627000</v>
      </c>
      <c r="J40" s="17">
        <f t="shared" si="6"/>
        <v>689700</v>
      </c>
      <c r="K40" s="15">
        <v>6000</v>
      </c>
      <c r="L40" s="16">
        <f t="shared" si="11"/>
        <v>228000</v>
      </c>
      <c r="M40" s="17">
        <f t="shared" si="7"/>
        <v>250800.00000000003</v>
      </c>
    </row>
    <row r="41" spans="1:13" x14ac:dyDescent="0.15">
      <c r="A41" s="14" t="s">
        <v>888</v>
      </c>
      <c r="B41" s="18">
        <v>2500</v>
      </c>
      <c r="C41" s="19">
        <f t="shared" si="8"/>
        <v>1170000</v>
      </c>
      <c r="D41" s="20">
        <f t="shared" si="4"/>
        <v>1287000</v>
      </c>
      <c r="E41" s="18">
        <v>4500</v>
      </c>
      <c r="F41" s="19">
        <f t="shared" si="9"/>
        <v>1053000</v>
      </c>
      <c r="G41" s="20">
        <f t="shared" si="5"/>
        <v>1158300</v>
      </c>
      <c r="H41" s="18">
        <v>5500</v>
      </c>
      <c r="I41" s="19">
        <f t="shared" si="10"/>
        <v>643500</v>
      </c>
      <c r="J41" s="20">
        <f t="shared" si="6"/>
        <v>707850</v>
      </c>
      <c r="K41" s="18">
        <v>6000</v>
      </c>
      <c r="L41" s="19">
        <f t="shared" si="11"/>
        <v>234000</v>
      </c>
      <c r="M41" s="20">
        <f t="shared" si="7"/>
        <v>257400.00000000003</v>
      </c>
    </row>
    <row r="42" spans="1:13" x14ac:dyDescent="0.15">
      <c r="A42" s="14" t="s">
        <v>889</v>
      </c>
      <c r="B42" s="15">
        <v>2500</v>
      </c>
      <c r="C42" s="16">
        <f t="shared" si="8"/>
        <v>1200000</v>
      </c>
      <c r="D42" s="17">
        <f t="shared" si="4"/>
        <v>1320000</v>
      </c>
      <c r="E42" s="15">
        <v>4500</v>
      </c>
      <c r="F42" s="16">
        <f t="shared" si="9"/>
        <v>1080000</v>
      </c>
      <c r="G42" s="17">
        <f t="shared" si="5"/>
        <v>1188000</v>
      </c>
      <c r="H42" s="15">
        <v>5500</v>
      </c>
      <c r="I42" s="16">
        <f t="shared" si="10"/>
        <v>660000</v>
      </c>
      <c r="J42" s="17">
        <f t="shared" si="6"/>
        <v>726000.00000000012</v>
      </c>
      <c r="K42" s="15">
        <v>6000</v>
      </c>
      <c r="L42" s="16">
        <f t="shared" si="11"/>
        <v>240000</v>
      </c>
      <c r="M42" s="17">
        <f t="shared" si="7"/>
        <v>264000</v>
      </c>
    </row>
    <row r="43" spans="1:13" x14ac:dyDescent="0.15">
      <c r="A43" s="14" t="s">
        <v>890</v>
      </c>
      <c r="B43" s="18">
        <v>2500</v>
      </c>
      <c r="C43" s="19">
        <f t="shared" si="8"/>
        <v>1230000</v>
      </c>
      <c r="D43" s="20">
        <f t="shared" si="4"/>
        <v>1353000</v>
      </c>
      <c r="E43" s="18">
        <v>4500</v>
      </c>
      <c r="F43" s="19">
        <f t="shared" si="9"/>
        <v>1107000</v>
      </c>
      <c r="G43" s="20">
        <f t="shared" si="5"/>
        <v>1217700</v>
      </c>
      <c r="H43" s="18">
        <v>5500</v>
      </c>
      <c r="I43" s="19">
        <f t="shared" si="10"/>
        <v>676500</v>
      </c>
      <c r="J43" s="20">
        <f t="shared" si="6"/>
        <v>744150.00000000012</v>
      </c>
      <c r="K43" s="18">
        <v>6000</v>
      </c>
      <c r="L43" s="19">
        <f t="shared" si="11"/>
        <v>246000</v>
      </c>
      <c r="M43" s="20">
        <f t="shared" si="7"/>
        <v>270600</v>
      </c>
    </row>
    <row r="44" spans="1:13" x14ac:dyDescent="0.15">
      <c r="A44" s="14" t="s">
        <v>891</v>
      </c>
      <c r="B44" s="15">
        <v>2500</v>
      </c>
      <c r="C44" s="16">
        <f t="shared" si="8"/>
        <v>1260000</v>
      </c>
      <c r="D44" s="17">
        <f t="shared" si="4"/>
        <v>1386000</v>
      </c>
      <c r="E44" s="15">
        <v>4500</v>
      </c>
      <c r="F44" s="16">
        <f t="shared" si="9"/>
        <v>1134000</v>
      </c>
      <c r="G44" s="17">
        <f t="shared" si="5"/>
        <v>1247400</v>
      </c>
      <c r="H44" s="15">
        <v>5500</v>
      </c>
      <c r="I44" s="16">
        <f t="shared" si="10"/>
        <v>693000</v>
      </c>
      <c r="J44" s="17">
        <f t="shared" si="6"/>
        <v>762300.00000000012</v>
      </c>
      <c r="K44" s="15">
        <v>6000</v>
      </c>
      <c r="L44" s="16">
        <f t="shared" si="11"/>
        <v>252000</v>
      </c>
      <c r="M44" s="17">
        <f t="shared" si="7"/>
        <v>277200</v>
      </c>
    </row>
    <row r="45" spans="1:13" x14ac:dyDescent="0.15">
      <c r="A45" s="14" t="s">
        <v>892</v>
      </c>
      <c r="B45" s="18">
        <v>2500</v>
      </c>
      <c r="C45" s="19">
        <f t="shared" si="8"/>
        <v>1290000</v>
      </c>
      <c r="D45" s="20">
        <f t="shared" si="4"/>
        <v>1419000</v>
      </c>
      <c r="E45" s="18">
        <v>4500</v>
      </c>
      <c r="F45" s="19">
        <f t="shared" si="9"/>
        <v>1161000</v>
      </c>
      <c r="G45" s="20">
        <f t="shared" si="5"/>
        <v>1277100</v>
      </c>
      <c r="H45" s="18">
        <v>5500</v>
      </c>
      <c r="I45" s="19">
        <f t="shared" si="10"/>
        <v>709500</v>
      </c>
      <c r="J45" s="20">
        <f t="shared" si="6"/>
        <v>780450.00000000012</v>
      </c>
      <c r="K45" s="18">
        <v>6000</v>
      </c>
      <c r="L45" s="19">
        <f t="shared" si="11"/>
        <v>258000</v>
      </c>
      <c r="M45" s="20">
        <f t="shared" si="7"/>
        <v>283800</v>
      </c>
    </row>
    <row r="46" spans="1:13" x14ac:dyDescent="0.15">
      <c r="A46" s="14" t="s">
        <v>893</v>
      </c>
      <c r="B46" s="15">
        <v>2500</v>
      </c>
      <c r="C46" s="16">
        <f t="shared" si="8"/>
        <v>1320000</v>
      </c>
      <c r="D46" s="17">
        <f t="shared" si="4"/>
        <v>1452000.0000000002</v>
      </c>
      <c r="E46" s="15">
        <v>4500</v>
      </c>
      <c r="F46" s="16">
        <f t="shared" si="9"/>
        <v>1188000</v>
      </c>
      <c r="G46" s="17">
        <f t="shared" si="5"/>
        <v>1306800</v>
      </c>
      <c r="H46" s="15">
        <v>5500</v>
      </c>
      <c r="I46" s="16">
        <f t="shared" si="10"/>
        <v>726000</v>
      </c>
      <c r="J46" s="17">
        <f t="shared" si="6"/>
        <v>798600.00000000012</v>
      </c>
      <c r="K46" s="15">
        <v>6000</v>
      </c>
      <c r="L46" s="16">
        <f t="shared" si="11"/>
        <v>264000</v>
      </c>
      <c r="M46" s="17">
        <f t="shared" si="7"/>
        <v>290400</v>
      </c>
    </row>
    <row r="47" spans="1:13" x14ac:dyDescent="0.15">
      <c r="A47" s="14" t="s">
        <v>894</v>
      </c>
      <c r="B47" s="18">
        <v>2500</v>
      </c>
      <c r="C47" s="19">
        <f t="shared" si="8"/>
        <v>1350000</v>
      </c>
      <c r="D47" s="20">
        <f t="shared" si="4"/>
        <v>1485000.0000000002</v>
      </c>
      <c r="E47" s="18">
        <v>4500</v>
      </c>
      <c r="F47" s="19">
        <f t="shared" si="9"/>
        <v>1215000</v>
      </c>
      <c r="G47" s="20">
        <f t="shared" si="5"/>
        <v>1336500</v>
      </c>
      <c r="H47" s="18">
        <v>5500</v>
      </c>
      <c r="I47" s="19">
        <f t="shared" si="10"/>
        <v>742500</v>
      </c>
      <c r="J47" s="20">
        <f t="shared" si="6"/>
        <v>816750.00000000012</v>
      </c>
      <c r="K47" s="18">
        <v>6000</v>
      </c>
      <c r="L47" s="19">
        <f t="shared" si="11"/>
        <v>270000</v>
      </c>
      <c r="M47" s="20">
        <f t="shared" si="7"/>
        <v>297000</v>
      </c>
    </row>
    <row r="48" spans="1:13" x14ac:dyDescent="0.15">
      <c r="A48" s="14" t="s">
        <v>895</v>
      </c>
      <c r="B48" s="15">
        <v>2500</v>
      </c>
      <c r="C48" s="16">
        <f t="shared" si="8"/>
        <v>1380000</v>
      </c>
      <c r="D48" s="17">
        <f t="shared" si="4"/>
        <v>1518000.0000000002</v>
      </c>
      <c r="E48" s="15">
        <v>4500</v>
      </c>
      <c r="F48" s="16">
        <f t="shared" si="9"/>
        <v>1242000</v>
      </c>
      <c r="G48" s="17">
        <f t="shared" si="5"/>
        <v>1366200</v>
      </c>
      <c r="H48" s="15">
        <v>5500</v>
      </c>
      <c r="I48" s="16">
        <f t="shared" si="10"/>
        <v>759000</v>
      </c>
      <c r="J48" s="17">
        <f t="shared" si="6"/>
        <v>834900.00000000012</v>
      </c>
      <c r="K48" s="15">
        <v>6000</v>
      </c>
      <c r="L48" s="16">
        <f t="shared" ref="L48:L86" si="12">K48*A48</f>
        <v>276000</v>
      </c>
      <c r="M48" s="17">
        <f t="shared" si="7"/>
        <v>303600</v>
      </c>
    </row>
    <row r="49" spans="1:13" x14ac:dyDescent="0.15">
      <c r="A49" s="14" t="s">
        <v>896</v>
      </c>
      <c r="B49" s="18">
        <v>2500</v>
      </c>
      <c r="C49" s="19">
        <f t="shared" si="8"/>
        <v>1410000</v>
      </c>
      <c r="D49" s="20">
        <f t="shared" si="4"/>
        <v>1551000.0000000002</v>
      </c>
      <c r="E49" s="18">
        <v>4500</v>
      </c>
      <c r="F49" s="19">
        <f t="shared" si="9"/>
        <v>1269000</v>
      </c>
      <c r="G49" s="20">
        <f t="shared" si="5"/>
        <v>1395900</v>
      </c>
      <c r="H49" s="18">
        <v>5500</v>
      </c>
      <c r="I49" s="19">
        <f t="shared" si="10"/>
        <v>775500</v>
      </c>
      <c r="J49" s="20">
        <f t="shared" si="6"/>
        <v>853050.00000000012</v>
      </c>
      <c r="K49" s="18">
        <v>6000</v>
      </c>
      <c r="L49" s="19">
        <f t="shared" si="12"/>
        <v>282000</v>
      </c>
      <c r="M49" s="20">
        <f t="shared" si="7"/>
        <v>310200</v>
      </c>
    </row>
    <row r="50" spans="1:13" x14ac:dyDescent="0.15">
      <c r="A50" s="14" t="s">
        <v>897</v>
      </c>
      <c r="B50" s="15">
        <v>2500</v>
      </c>
      <c r="C50" s="16">
        <f t="shared" si="8"/>
        <v>1440000</v>
      </c>
      <c r="D50" s="17">
        <f t="shared" si="4"/>
        <v>1584000.0000000002</v>
      </c>
      <c r="E50" s="15">
        <v>4500</v>
      </c>
      <c r="F50" s="16">
        <f t="shared" si="9"/>
        <v>1296000</v>
      </c>
      <c r="G50" s="17">
        <f t="shared" si="5"/>
        <v>1425600</v>
      </c>
      <c r="H50" s="15">
        <v>5500</v>
      </c>
      <c r="I50" s="16">
        <f t="shared" si="10"/>
        <v>792000</v>
      </c>
      <c r="J50" s="17">
        <f t="shared" si="6"/>
        <v>871200.00000000012</v>
      </c>
      <c r="K50" s="15">
        <v>6000</v>
      </c>
      <c r="L50" s="16">
        <f t="shared" si="12"/>
        <v>288000</v>
      </c>
      <c r="M50" s="17">
        <f t="shared" si="7"/>
        <v>316800</v>
      </c>
    </row>
    <row r="51" spans="1:13" x14ac:dyDescent="0.15">
      <c r="A51" s="14" t="s">
        <v>898</v>
      </c>
      <c r="B51" s="18">
        <v>2500</v>
      </c>
      <c r="C51" s="19">
        <f t="shared" si="8"/>
        <v>1470000</v>
      </c>
      <c r="D51" s="20">
        <f t="shared" si="4"/>
        <v>1617000.0000000002</v>
      </c>
      <c r="E51" s="18">
        <v>4500</v>
      </c>
      <c r="F51" s="19">
        <f t="shared" si="9"/>
        <v>1323000</v>
      </c>
      <c r="G51" s="20">
        <f t="shared" si="5"/>
        <v>1455300.0000000002</v>
      </c>
      <c r="H51" s="18">
        <v>5500</v>
      </c>
      <c r="I51" s="19">
        <f t="shared" si="10"/>
        <v>808500</v>
      </c>
      <c r="J51" s="20">
        <f t="shared" si="6"/>
        <v>889350.00000000012</v>
      </c>
      <c r="K51" s="18">
        <v>6000</v>
      </c>
      <c r="L51" s="19">
        <f t="shared" si="12"/>
        <v>294000</v>
      </c>
      <c r="M51" s="20">
        <f t="shared" si="7"/>
        <v>323400</v>
      </c>
    </row>
    <row r="52" spans="1:13" x14ac:dyDescent="0.15">
      <c r="A52" s="14" t="s">
        <v>899</v>
      </c>
      <c r="B52" s="15">
        <v>2500</v>
      </c>
      <c r="C52" s="16">
        <f t="shared" si="8"/>
        <v>1500000</v>
      </c>
      <c r="D52" s="17">
        <f t="shared" si="4"/>
        <v>1650000.0000000002</v>
      </c>
      <c r="E52" s="15">
        <v>4500</v>
      </c>
      <c r="F52" s="16">
        <f t="shared" si="9"/>
        <v>1350000</v>
      </c>
      <c r="G52" s="17">
        <f t="shared" si="5"/>
        <v>1485000.0000000002</v>
      </c>
      <c r="H52" s="15">
        <v>5500</v>
      </c>
      <c r="I52" s="16">
        <f t="shared" si="10"/>
        <v>825000</v>
      </c>
      <c r="J52" s="17">
        <f t="shared" si="6"/>
        <v>907500.00000000012</v>
      </c>
      <c r="K52" s="15">
        <v>6000</v>
      </c>
      <c r="L52" s="16">
        <f t="shared" si="12"/>
        <v>300000</v>
      </c>
      <c r="M52" s="17">
        <f t="shared" si="7"/>
        <v>330000</v>
      </c>
    </row>
    <row r="53" spans="1:13" x14ac:dyDescent="0.15">
      <c r="A53" s="14" t="s">
        <v>900</v>
      </c>
      <c r="B53" s="18">
        <v>2500</v>
      </c>
      <c r="C53" s="19">
        <f t="shared" si="8"/>
        <v>1530000</v>
      </c>
      <c r="D53" s="20">
        <f t="shared" si="4"/>
        <v>1683000.0000000002</v>
      </c>
      <c r="E53" s="18">
        <v>4500</v>
      </c>
      <c r="F53" s="19">
        <f t="shared" si="9"/>
        <v>1377000</v>
      </c>
      <c r="G53" s="20">
        <f t="shared" si="5"/>
        <v>1514700.0000000002</v>
      </c>
      <c r="H53" s="18">
        <v>5500</v>
      </c>
      <c r="I53" s="19">
        <f t="shared" si="10"/>
        <v>841500</v>
      </c>
      <c r="J53" s="20">
        <f t="shared" si="6"/>
        <v>925650.00000000012</v>
      </c>
      <c r="K53" s="18">
        <v>6000</v>
      </c>
      <c r="L53" s="19">
        <f t="shared" si="12"/>
        <v>306000</v>
      </c>
      <c r="M53" s="20">
        <f t="shared" si="7"/>
        <v>336600</v>
      </c>
    </row>
    <row r="54" spans="1:13" x14ac:dyDescent="0.15">
      <c r="A54" s="14" t="s">
        <v>901</v>
      </c>
      <c r="B54" s="15">
        <v>2500</v>
      </c>
      <c r="C54" s="16">
        <f t="shared" si="8"/>
        <v>1560000</v>
      </c>
      <c r="D54" s="17">
        <f t="shared" si="4"/>
        <v>1716000.0000000002</v>
      </c>
      <c r="E54" s="15">
        <v>4500</v>
      </c>
      <c r="F54" s="16">
        <f t="shared" si="9"/>
        <v>1404000</v>
      </c>
      <c r="G54" s="17">
        <f t="shared" si="5"/>
        <v>1544400.0000000002</v>
      </c>
      <c r="H54" s="15">
        <v>5500</v>
      </c>
      <c r="I54" s="16">
        <f t="shared" si="10"/>
        <v>858000</v>
      </c>
      <c r="J54" s="17">
        <f t="shared" si="6"/>
        <v>943800.00000000012</v>
      </c>
      <c r="K54" s="15">
        <v>6000</v>
      </c>
      <c r="L54" s="16">
        <f t="shared" si="12"/>
        <v>312000</v>
      </c>
      <c r="M54" s="17">
        <f t="shared" si="7"/>
        <v>343200</v>
      </c>
    </row>
    <row r="55" spans="1:13" x14ac:dyDescent="0.15">
      <c r="A55" s="14" t="s">
        <v>902</v>
      </c>
      <c r="B55" s="18">
        <v>2500</v>
      </c>
      <c r="C55" s="19">
        <f t="shared" si="8"/>
        <v>1590000</v>
      </c>
      <c r="D55" s="20">
        <f t="shared" si="4"/>
        <v>1749000.0000000002</v>
      </c>
      <c r="E55" s="18">
        <v>4500</v>
      </c>
      <c r="F55" s="19">
        <f t="shared" si="9"/>
        <v>1431000</v>
      </c>
      <c r="G55" s="20">
        <f t="shared" si="5"/>
        <v>1574100.0000000002</v>
      </c>
      <c r="H55" s="18">
        <v>5500</v>
      </c>
      <c r="I55" s="19">
        <f t="shared" si="10"/>
        <v>874500</v>
      </c>
      <c r="J55" s="20">
        <f t="shared" si="6"/>
        <v>961950.00000000012</v>
      </c>
      <c r="K55" s="18">
        <v>6000</v>
      </c>
      <c r="L55" s="19">
        <f t="shared" si="12"/>
        <v>318000</v>
      </c>
      <c r="M55" s="20">
        <f t="shared" si="7"/>
        <v>349800</v>
      </c>
    </row>
    <row r="56" spans="1:13" x14ac:dyDescent="0.15">
      <c r="A56" s="14" t="s">
        <v>903</v>
      </c>
      <c r="B56" s="15">
        <v>2500</v>
      </c>
      <c r="C56" s="16">
        <f t="shared" si="8"/>
        <v>1620000</v>
      </c>
      <c r="D56" s="17">
        <f t="shared" si="4"/>
        <v>1782000.0000000002</v>
      </c>
      <c r="E56" s="15">
        <v>4500</v>
      </c>
      <c r="F56" s="16">
        <f t="shared" si="9"/>
        <v>1458000</v>
      </c>
      <c r="G56" s="17">
        <f t="shared" si="5"/>
        <v>1603800.0000000002</v>
      </c>
      <c r="H56" s="15">
        <v>5500</v>
      </c>
      <c r="I56" s="16">
        <f t="shared" si="10"/>
        <v>891000</v>
      </c>
      <c r="J56" s="17">
        <f t="shared" si="6"/>
        <v>980100.00000000012</v>
      </c>
      <c r="K56" s="15">
        <v>6000</v>
      </c>
      <c r="L56" s="16">
        <f t="shared" si="12"/>
        <v>324000</v>
      </c>
      <c r="M56" s="17">
        <f t="shared" si="7"/>
        <v>356400</v>
      </c>
    </row>
    <row r="57" spans="1:13" x14ac:dyDescent="0.15">
      <c r="A57" s="14" t="s">
        <v>904</v>
      </c>
      <c r="B57" s="18">
        <v>2500</v>
      </c>
      <c r="C57" s="19">
        <f t="shared" si="8"/>
        <v>1650000</v>
      </c>
      <c r="D57" s="20">
        <f t="shared" si="4"/>
        <v>1815000.0000000002</v>
      </c>
      <c r="E57" s="18">
        <v>4500</v>
      </c>
      <c r="F57" s="19">
        <f t="shared" si="9"/>
        <v>1485000</v>
      </c>
      <c r="G57" s="20">
        <f t="shared" si="5"/>
        <v>1633500.0000000002</v>
      </c>
      <c r="H57" s="18">
        <v>5500</v>
      </c>
      <c r="I57" s="19">
        <f t="shared" si="10"/>
        <v>907500</v>
      </c>
      <c r="J57" s="20">
        <f t="shared" si="6"/>
        <v>998250.00000000012</v>
      </c>
      <c r="K57" s="18">
        <v>6000</v>
      </c>
      <c r="L57" s="19">
        <f t="shared" si="12"/>
        <v>330000</v>
      </c>
      <c r="M57" s="20">
        <f t="shared" si="7"/>
        <v>363000.00000000006</v>
      </c>
    </row>
    <row r="58" spans="1:13" x14ac:dyDescent="0.15">
      <c r="A58" s="14" t="s">
        <v>905</v>
      </c>
      <c r="B58" s="15">
        <v>2500</v>
      </c>
      <c r="C58" s="16">
        <f t="shared" si="8"/>
        <v>1680000</v>
      </c>
      <c r="D58" s="17">
        <f t="shared" si="4"/>
        <v>1848000.0000000002</v>
      </c>
      <c r="E58" s="15">
        <v>4500</v>
      </c>
      <c r="F58" s="16">
        <f t="shared" si="9"/>
        <v>1512000</v>
      </c>
      <c r="G58" s="17">
        <f t="shared" si="5"/>
        <v>1663200.0000000002</v>
      </c>
      <c r="H58" s="15">
        <v>5500</v>
      </c>
      <c r="I58" s="16">
        <f t="shared" si="10"/>
        <v>924000</v>
      </c>
      <c r="J58" s="17">
        <f t="shared" si="6"/>
        <v>1016400.0000000001</v>
      </c>
      <c r="K58" s="15">
        <v>6000</v>
      </c>
      <c r="L58" s="16">
        <f t="shared" si="12"/>
        <v>336000</v>
      </c>
      <c r="M58" s="17">
        <f t="shared" si="7"/>
        <v>369600.00000000006</v>
      </c>
    </row>
    <row r="59" spans="1:13" x14ac:dyDescent="0.15">
      <c r="A59" s="14" t="s">
        <v>906</v>
      </c>
      <c r="B59" s="18">
        <v>2500</v>
      </c>
      <c r="C59" s="19">
        <f t="shared" si="8"/>
        <v>1710000</v>
      </c>
      <c r="D59" s="20">
        <f t="shared" si="4"/>
        <v>1881000.0000000002</v>
      </c>
      <c r="E59" s="18">
        <v>4500</v>
      </c>
      <c r="F59" s="19">
        <f t="shared" si="9"/>
        <v>1539000</v>
      </c>
      <c r="G59" s="20">
        <f t="shared" si="5"/>
        <v>1692900.0000000002</v>
      </c>
      <c r="H59" s="18">
        <v>5500</v>
      </c>
      <c r="I59" s="19">
        <f t="shared" si="10"/>
        <v>940500</v>
      </c>
      <c r="J59" s="20">
        <f t="shared" si="6"/>
        <v>1034550.0000000001</v>
      </c>
      <c r="K59" s="18">
        <v>6000</v>
      </c>
      <c r="L59" s="19">
        <f t="shared" si="12"/>
        <v>342000</v>
      </c>
      <c r="M59" s="20">
        <f t="shared" si="7"/>
        <v>376200.00000000006</v>
      </c>
    </row>
    <row r="60" spans="1:13" x14ac:dyDescent="0.15">
      <c r="A60" s="14" t="s">
        <v>907</v>
      </c>
      <c r="B60" s="15">
        <v>2500</v>
      </c>
      <c r="C60" s="16">
        <f t="shared" si="8"/>
        <v>1740000</v>
      </c>
      <c r="D60" s="17">
        <f t="shared" si="4"/>
        <v>1914000.0000000002</v>
      </c>
      <c r="E60" s="15">
        <v>4500</v>
      </c>
      <c r="F60" s="16">
        <f t="shared" si="9"/>
        <v>1566000</v>
      </c>
      <c r="G60" s="17">
        <f t="shared" si="5"/>
        <v>1722600.0000000002</v>
      </c>
      <c r="H60" s="15">
        <v>5500</v>
      </c>
      <c r="I60" s="16">
        <f t="shared" si="10"/>
        <v>957000</v>
      </c>
      <c r="J60" s="17">
        <f t="shared" si="6"/>
        <v>1052700</v>
      </c>
      <c r="K60" s="15">
        <v>6000</v>
      </c>
      <c r="L60" s="16">
        <f t="shared" si="12"/>
        <v>348000</v>
      </c>
      <c r="M60" s="17">
        <f t="shared" si="7"/>
        <v>382800.00000000006</v>
      </c>
    </row>
    <row r="61" spans="1:13" x14ac:dyDescent="0.15">
      <c r="A61" s="14" t="s">
        <v>908</v>
      </c>
      <c r="B61" s="18">
        <v>2500</v>
      </c>
      <c r="C61" s="19">
        <f t="shared" si="8"/>
        <v>1770000</v>
      </c>
      <c r="D61" s="20">
        <f t="shared" si="4"/>
        <v>1947000.0000000002</v>
      </c>
      <c r="E61" s="18">
        <v>4500</v>
      </c>
      <c r="F61" s="19">
        <f t="shared" si="9"/>
        <v>1593000</v>
      </c>
      <c r="G61" s="20">
        <f t="shared" si="5"/>
        <v>1752300.0000000002</v>
      </c>
      <c r="H61" s="18">
        <v>5500</v>
      </c>
      <c r="I61" s="19">
        <f t="shared" si="10"/>
        <v>973500</v>
      </c>
      <c r="J61" s="20">
        <f t="shared" si="6"/>
        <v>1070850</v>
      </c>
      <c r="K61" s="18">
        <v>6000</v>
      </c>
      <c r="L61" s="19">
        <f t="shared" si="12"/>
        <v>354000</v>
      </c>
      <c r="M61" s="20">
        <f t="shared" si="7"/>
        <v>389400.00000000006</v>
      </c>
    </row>
    <row r="62" spans="1:13" x14ac:dyDescent="0.15">
      <c r="A62" s="14" t="s">
        <v>909</v>
      </c>
      <c r="B62" s="15">
        <v>2500</v>
      </c>
      <c r="C62" s="16">
        <f t="shared" si="8"/>
        <v>1800000</v>
      </c>
      <c r="D62" s="17">
        <f t="shared" si="4"/>
        <v>1980000.0000000002</v>
      </c>
      <c r="E62" s="15">
        <v>4500</v>
      </c>
      <c r="F62" s="16">
        <f t="shared" si="9"/>
        <v>1620000</v>
      </c>
      <c r="G62" s="17">
        <f t="shared" si="5"/>
        <v>1782000.0000000002</v>
      </c>
      <c r="H62" s="15">
        <v>5500</v>
      </c>
      <c r="I62" s="16">
        <f t="shared" si="10"/>
        <v>990000</v>
      </c>
      <c r="J62" s="17">
        <f t="shared" si="6"/>
        <v>1089000</v>
      </c>
      <c r="K62" s="15">
        <v>6000</v>
      </c>
      <c r="L62" s="16">
        <f t="shared" si="12"/>
        <v>360000</v>
      </c>
      <c r="M62" s="17">
        <f t="shared" si="7"/>
        <v>396000.00000000006</v>
      </c>
    </row>
    <row r="63" spans="1:13" x14ac:dyDescent="0.15">
      <c r="A63" s="14" t="s">
        <v>910</v>
      </c>
      <c r="B63" s="18">
        <v>2500</v>
      </c>
      <c r="C63" s="19">
        <f t="shared" si="8"/>
        <v>1830000</v>
      </c>
      <c r="D63" s="20">
        <f t="shared" si="4"/>
        <v>2013000.0000000002</v>
      </c>
      <c r="E63" s="18">
        <v>4500</v>
      </c>
      <c r="F63" s="19">
        <f t="shared" si="9"/>
        <v>1647000</v>
      </c>
      <c r="G63" s="20">
        <f t="shared" si="5"/>
        <v>1811700.0000000002</v>
      </c>
      <c r="H63" s="18">
        <v>5500</v>
      </c>
      <c r="I63" s="19">
        <f t="shared" si="10"/>
        <v>1006500</v>
      </c>
      <c r="J63" s="20">
        <f t="shared" si="6"/>
        <v>1107150</v>
      </c>
      <c r="K63" s="18">
        <v>6000</v>
      </c>
      <c r="L63" s="19">
        <f t="shared" si="12"/>
        <v>366000</v>
      </c>
      <c r="M63" s="20">
        <f t="shared" si="7"/>
        <v>402600.00000000006</v>
      </c>
    </row>
    <row r="64" spans="1:13" x14ac:dyDescent="0.15">
      <c r="A64" s="14" t="s">
        <v>911</v>
      </c>
      <c r="B64" s="15">
        <v>2500</v>
      </c>
      <c r="C64" s="16">
        <f t="shared" si="8"/>
        <v>1860000</v>
      </c>
      <c r="D64" s="17">
        <f t="shared" si="4"/>
        <v>2046000.0000000002</v>
      </c>
      <c r="E64" s="15">
        <v>4500</v>
      </c>
      <c r="F64" s="16">
        <f t="shared" si="9"/>
        <v>1674000</v>
      </c>
      <c r="G64" s="17">
        <f t="shared" si="5"/>
        <v>1841400.0000000002</v>
      </c>
      <c r="H64" s="15">
        <v>5500</v>
      </c>
      <c r="I64" s="16">
        <f t="shared" si="10"/>
        <v>1023000</v>
      </c>
      <c r="J64" s="17">
        <f t="shared" si="6"/>
        <v>1125300</v>
      </c>
      <c r="K64" s="15">
        <v>6000</v>
      </c>
      <c r="L64" s="16">
        <f t="shared" si="12"/>
        <v>372000</v>
      </c>
      <c r="M64" s="17">
        <f t="shared" si="7"/>
        <v>409200.00000000006</v>
      </c>
    </row>
    <row r="65" spans="1:13" x14ac:dyDescent="0.15">
      <c r="A65" s="14" t="s">
        <v>912</v>
      </c>
      <c r="B65" s="18">
        <v>2500</v>
      </c>
      <c r="C65" s="19">
        <f t="shared" si="8"/>
        <v>1890000</v>
      </c>
      <c r="D65" s="20">
        <f t="shared" si="4"/>
        <v>2079000.0000000002</v>
      </c>
      <c r="E65" s="18">
        <v>4500</v>
      </c>
      <c r="F65" s="19">
        <f t="shared" si="9"/>
        <v>1701000</v>
      </c>
      <c r="G65" s="20">
        <f t="shared" si="5"/>
        <v>1871100.0000000002</v>
      </c>
      <c r="H65" s="18">
        <v>5500</v>
      </c>
      <c r="I65" s="19">
        <f t="shared" si="10"/>
        <v>1039500</v>
      </c>
      <c r="J65" s="20">
        <f t="shared" si="6"/>
        <v>1143450</v>
      </c>
      <c r="K65" s="18">
        <v>6000</v>
      </c>
      <c r="L65" s="19">
        <f t="shared" si="12"/>
        <v>378000</v>
      </c>
      <c r="M65" s="20">
        <f t="shared" si="7"/>
        <v>415800.00000000006</v>
      </c>
    </row>
    <row r="66" spans="1:13" x14ac:dyDescent="0.15">
      <c r="A66" s="14" t="s">
        <v>913</v>
      </c>
      <c r="B66" s="15">
        <v>2500</v>
      </c>
      <c r="C66" s="16">
        <f t="shared" si="8"/>
        <v>1920000</v>
      </c>
      <c r="D66" s="17">
        <f t="shared" si="4"/>
        <v>2112000</v>
      </c>
      <c r="E66" s="15">
        <v>4500</v>
      </c>
      <c r="F66" s="16">
        <f t="shared" si="9"/>
        <v>1728000</v>
      </c>
      <c r="G66" s="17">
        <f t="shared" si="5"/>
        <v>1900800.0000000002</v>
      </c>
      <c r="H66" s="15">
        <v>5500</v>
      </c>
      <c r="I66" s="16">
        <f t="shared" si="10"/>
        <v>1056000</v>
      </c>
      <c r="J66" s="17">
        <f t="shared" si="6"/>
        <v>1161600</v>
      </c>
      <c r="K66" s="15">
        <v>6000</v>
      </c>
      <c r="L66" s="16">
        <f t="shared" si="12"/>
        <v>384000</v>
      </c>
      <c r="M66" s="17">
        <f t="shared" si="7"/>
        <v>422400.00000000006</v>
      </c>
    </row>
    <row r="67" spans="1:13" x14ac:dyDescent="0.15">
      <c r="A67" s="14" t="s">
        <v>914</v>
      </c>
      <c r="B67" s="18">
        <v>2500</v>
      </c>
      <c r="C67" s="19">
        <f t="shared" si="8"/>
        <v>1950000</v>
      </c>
      <c r="D67" s="20">
        <f t="shared" si="4"/>
        <v>2145000</v>
      </c>
      <c r="E67" s="18">
        <v>4500</v>
      </c>
      <c r="F67" s="19">
        <f t="shared" si="9"/>
        <v>1755000</v>
      </c>
      <c r="G67" s="20">
        <f t="shared" si="5"/>
        <v>1930500.0000000002</v>
      </c>
      <c r="H67" s="18">
        <v>5500</v>
      </c>
      <c r="I67" s="19">
        <f t="shared" si="10"/>
        <v>1072500</v>
      </c>
      <c r="J67" s="20">
        <f t="shared" si="6"/>
        <v>1179750</v>
      </c>
      <c r="K67" s="18">
        <v>6000</v>
      </c>
      <c r="L67" s="19">
        <f t="shared" si="12"/>
        <v>390000</v>
      </c>
      <c r="M67" s="20">
        <f t="shared" si="7"/>
        <v>429000.00000000006</v>
      </c>
    </row>
    <row r="68" spans="1:13" x14ac:dyDescent="0.15">
      <c r="A68" s="14" t="s">
        <v>915</v>
      </c>
      <c r="B68" s="15">
        <v>2500</v>
      </c>
      <c r="C68" s="16">
        <f t="shared" si="8"/>
        <v>1980000</v>
      </c>
      <c r="D68" s="17">
        <f t="shared" ref="D68:D131" si="13">C68*1.1</f>
        <v>2178000</v>
      </c>
      <c r="E68" s="15">
        <v>4500</v>
      </c>
      <c r="F68" s="16">
        <f t="shared" si="9"/>
        <v>1782000</v>
      </c>
      <c r="G68" s="17">
        <f t="shared" ref="G68:G131" si="14">F68*1.1</f>
        <v>1960200.0000000002</v>
      </c>
      <c r="H68" s="15">
        <v>5500</v>
      </c>
      <c r="I68" s="16">
        <f t="shared" si="10"/>
        <v>1089000</v>
      </c>
      <c r="J68" s="17">
        <f t="shared" ref="J68:J131" si="15">I68*1.1</f>
        <v>1197900</v>
      </c>
      <c r="K68" s="15">
        <v>6000</v>
      </c>
      <c r="L68" s="16">
        <f t="shared" si="12"/>
        <v>396000</v>
      </c>
      <c r="M68" s="17">
        <f t="shared" ref="M68:M131" si="16">L68*1.1</f>
        <v>435600.00000000006</v>
      </c>
    </row>
    <row r="69" spans="1:13" x14ac:dyDescent="0.15">
      <c r="A69" s="14" t="s">
        <v>916</v>
      </c>
      <c r="B69" s="18">
        <v>2500</v>
      </c>
      <c r="C69" s="19">
        <f t="shared" si="8"/>
        <v>2010000</v>
      </c>
      <c r="D69" s="20">
        <f t="shared" si="13"/>
        <v>2211000</v>
      </c>
      <c r="E69" s="18">
        <v>4500</v>
      </c>
      <c r="F69" s="19">
        <f t="shared" si="9"/>
        <v>1809000</v>
      </c>
      <c r="G69" s="20">
        <f t="shared" si="14"/>
        <v>1989900.0000000002</v>
      </c>
      <c r="H69" s="18">
        <v>5500</v>
      </c>
      <c r="I69" s="19">
        <f t="shared" si="10"/>
        <v>1105500</v>
      </c>
      <c r="J69" s="20">
        <f t="shared" si="15"/>
        <v>1216050</v>
      </c>
      <c r="K69" s="18">
        <v>6000</v>
      </c>
      <c r="L69" s="19">
        <f t="shared" si="12"/>
        <v>402000</v>
      </c>
      <c r="M69" s="20">
        <f t="shared" si="16"/>
        <v>442200.00000000006</v>
      </c>
    </row>
    <row r="70" spans="1:13" x14ac:dyDescent="0.15">
      <c r="A70" s="14" t="s">
        <v>917</v>
      </c>
      <c r="B70" s="15">
        <v>2500</v>
      </c>
      <c r="C70" s="16">
        <f t="shared" si="8"/>
        <v>2040000</v>
      </c>
      <c r="D70" s="17">
        <f t="shared" si="13"/>
        <v>2244000</v>
      </c>
      <c r="E70" s="15">
        <v>4500</v>
      </c>
      <c r="F70" s="16">
        <f t="shared" si="9"/>
        <v>1836000</v>
      </c>
      <c r="G70" s="17">
        <f t="shared" si="14"/>
        <v>2019600.0000000002</v>
      </c>
      <c r="H70" s="15">
        <v>5500</v>
      </c>
      <c r="I70" s="16">
        <f t="shared" si="10"/>
        <v>1122000</v>
      </c>
      <c r="J70" s="17">
        <f t="shared" si="15"/>
        <v>1234200</v>
      </c>
      <c r="K70" s="15">
        <v>6000</v>
      </c>
      <c r="L70" s="16">
        <f t="shared" si="12"/>
        <v>408000</v>
      </c>
      <c r="M70" s="17">
        <f t="shared" si="16"/>
        <v>448800.00000000006</v>
      </c>
    </row>
    <row r="71" spans="1:13" x14ac:dyDescent="0.15">
      <c r="A71" s="14" t="s">
        <v>918</v>
      </c>
      <c r="B71" s="18">
        <v>2500</v>
      </c>
      <c r="C71" s="19">
        <f t="shared" si="8"/>
        <v>2070000</v>
      </c>
      <c r="D71" s="20">
        <f t="shared" si="13"/>
        <v>2277000</v>
      </c>
      <c r="E71" s="18">
        <v>4500</v>
      </c>
      <c r="F71" s="19">
        <f t="shared" si="9"/>
        <v>1863000</v>
      </c>
      <c r="G71" s="20">
        <f t="shared" si="14"/>
        <v>2049300.0000000002</v>
      </c>
      <c r="H71" s="18">
        <v>5500</v>
      </c>
      <c r="I71" s="19">
        <f t="shared" si="10"/>
        <v>1138500</v>
      </c>
      <c r="J71" s="20">
        <f t="shared" si="15"/>
        <v>1252350</v>
      </c>
      <c r="K71" s="18">
        <v>6000</v>
      </c>
      <c r="L71" s="19">
        <f t="shared" si="12"/>
        <v>414000</v>
      </c>
      <c r="M71" s="20">
        <f t="shared" si="16"/>
        <v>455400.00000000006</v>
      </c>
    </row>
    <row r="72" spans="1:13" x14ac:dyDescent="0.15">
      <c r="A72" s="14" t="s">
        <v>919</v>
      </c>
      <c r="B72" s="15">
        <v>2500</v>
      </c>
      <c r="C72" s="16">
        <f t="shared" si="8"/>
        <v>2100000</v>
      </c>
      <c r="D72" s="17">
        <f t="shared" si="13"/>
        <v>2310000</v>
      </c>
      <c r="E72" s="15">
        <v>4500</v>
      </c>
      <c r="F72" s="16">
        <f t="shared" si="9"/>
        <v>1890000</v>
      </c>
      <c r="G72" s="17">
        <f t="shared" si="14"/>
        <v>2079000.0000000002</v>
      </c>
      <c r="H72" s="15">
        <v>5500</v>
      </c>
      <c r="I72" s="16">
        <f t="shared" si="10"/>
        <v>1155000</v>
      </c>
      <c r="J72" s="17">
        <f t="shared" si="15"/>
        <v>1270500</v>
      </c>
      <c r="K72" s="15">
        <v>6000</v>
      </c>
      <c r="L72" s="16">
        <f t="shared" si="12"/>
        <v>420000</v>
      </c>
      <c r="M72" s="17">
        <f t="shared" si="16"/>
        <v>462000.00000000006</v>
      </c>
    </row>
    <row r="73" spans="1:13" x14ac:dyDescent="0.15">
      <c r="A73" s="14" t="s">
        <v>920</v>
      </c>
      <c r="B73" s="18">
        <v>2500</v>
      </c>
      <c r="C73" s="19">
        <f t="shared" si="8"/>
        <v>2130000</v>
      </c>
      <c r="D73" s="20">
        <f t="shared" si="13"/>
        <v>2343000</v>
      </c>
      <c r="E73" s="18">
        <v>4500</v>
      </c>
      <c r="F73" s="19">
        <f t="shared" si="9"/>
        <v>1917000</v>
      </c>
      <c r="G73" s="20">
        <f t="shared" si="14"/>
        <v>2108700</v>
      </c>
      <c r="H73" s="18">
        <v>5500</v>
      </c>
      <c r="I73" s="19">
        <f t="shared" si="10"/>
        <v>1171500</v>
      </c>
      <c r="J73" s="20">
        <f t="shared" si="15"/>
        <v>1288650</v>
      </c>
      <c r="K73" s="18">
        <v>6000</v>
      </c>
      <c r="L73" s="19">
        <f t="shared" si="12"/>
        <v>426000</v>
      </c>
      <c r="M73" s="20">
        <f t="shared" si="16"/>
        <v>468600.00000000006</v>
      </c>
    </row>
    <row r="74" spans="1:13" x14ac:dyDescent="0.15">
      <c r="A74" s="14" t="s">
        <v>921</v>
      </c>
      <c r="B74" s="15">
        <v>2500</v>
      </c>
      <c r="C74" s="16">
        <f t="shared" si="8"/>
        <v>2160000</v>
      </c>
      <c r="D74" s="17">
        <f t="shared" si="13"/>
        <v>2376000</v>
      </c>
      <c r="E74" s="15">
        <v>4500</v>
      </c>
      <c r="F74" s="16">
        <f t="shared" si="9"/>
        <v>1944000</v>
      </c>
      <c r="G74" s="17">
        <f t="shared" si="14"/>
        <v>2138400</v>
      </c>
      <c r="H74" s="15">
        <v>5500</v>
      </c>
      <c r="I74" s="16">
        <f t="shared" si="10"/>
        <v>1188000</v>
      </c>
      <c r="J74" s="17">
        <f t="shared" si="15"/>
        <v>1306800</v>
      </c>
      <c r="K74" s="15">
        <v>6000</v>
      </c>
      <c r="L74" s="16">
        <f t="shared" si="12"/>
        <v>432000</v>
      </c>
      <c r="M74" s="17">
        <f t="shared" si="16"/>
        <v>475200.00000000006</v>
      </c>
    </row>
    <row r="75" spans="1:13" x14ac:dyDescent="0.15">
      <c r="A75" s="14" t="s">
        <v>922</v>
      </c>
      <c r="B75" s="18">
        <v>2500</v>
      </c>
      <c r="C75" s="19">
        <f t="shared" si="8"/>
        <v>2190000</v>
      </c>
      <c r="D75" s="20">
        <f t="shared" si="13"/>
        <v>2409000</v>
      </c>
      <c r="E75" s="18">
        <v>4500</v>
      </c>
      <c r="F75" s="19">
        <f t="shared" si="9"/>
        <v>1971000</v>
      </c>
      <c r="G75" s="20">
        <f t="shared" si="14"/>
        <v>2168100</v>
      </c>
      <c r="H75" s="18">
        <v>5500</v>
      </c>
      <c r="I75" s="19">
        <f t="shared" si="10"/>
        <v>1204500</v>
      </c>
      <c r="J75" s="20">
        <f t="shared" si="15"/>
        <v>1324950</v>
      </c>
      <c r="K75" s="18">
        <v>6000</v>
      </c>
      <c r="L75" s="19">
        <f t="shared" si="12"/>
        <v>438000</v>
      </c>
      <c r="M75" s="20">
        <f t="shared" si="16"/>
        <v>481800.00000000006</v>
      </c>
    </row>
    <row r="76" spans="1:13" x14ac:dyDescent="0.15">
      <c r="A76" s="14" t="s">
        <v>923</v>
      </c>
      <c r="B76" s="15">
        <v>2500</v>
      </c>
      <c r="C76" s="16">
        <f t="shared" si="8"/>
        <v>2220000</v>
      </c>
      <c r="D76" s="17">
        <f t="shared" si="13"/>
        <v>2442000</v>
      </c>
      <c r="E76" s="15">
        <v>4500</v>
      </c>
      <c r="F76" s="16">
        <f t="shared" si="9"/>
        <v>1998000</v>
      </c>
      <c r="G76" s="17">
        <f t="shared" si="14"/>
        <v>2197800</v>
      </c>
      <c r="H76" s="15">
        <v>5500</v>
      </c>
      <c r="I76" s="16">
        <f t="shared" si="10"/>
        <v>1221000</v>
      </c>
      <c r="J76" s="17">
        <f t="shared" si="15"/>
        <v>1343100</v>
      </c>
      <c r="K76" s="15">
        <v>6000</v>
      </c>
      <c r="L76" s="16">
        <f t="shared" si="12"/>
        <v>444000</v>
      </c>
      <c r="M76" s="17">
        <f t="shared" si="16"/>
        <v>488400.00000000006</v>
      </c>
    </row>
    <row r="77" spans="1:13" x14ac:dyDescent="0.15">
      <c r="A77" s="14" t="s">
        <v>924</v>
      </c>
      <c r="B77" s="18">
        <v>2500</v>
      </c>
      <c r="C77" s="19">
        <f t="shared" si="8"/>
        <v>2250000</v>
      </c>
      <c r="D77" s="20">
        <f t="shared" si="13"/>
        <v>2475000</v>
      </c>
      <c r="E77" s="18">
        <v>4500</v>
      </c>
      <c r="F77" s="19">
        <f t="shared" si="9"/>
        <v>2025000</v>
      </c>
      <c r="G77" s="20">
        <f t="shared" si="14"/>
        <v>2227500</v>
      </c>
      <c r="H77" s="18">
        <v>5500</v>
      </c>
      <c r="I77" s="19">
        <f t="shared" si="10"/>
        <v>1237500</v>
      </c>
      <c r="J77" s="20">
        <f t="shared" si="15"/>
        <v>1361250</v>
      </c>
      <c r="K77" s="18">
        <v>6000</v>
      </c>
      <c r="L77" s="19">
        <f t="shared" si="12"/>
        <v>450000</v>
      </c>
      <c r="M77" s="20">
        <f t="shared" si="16"/>
        <v>495000.00000000006</v>
      </c>
    </row>
    <row r="78" spans="1:13" x14ac:dyDescent="0.15">
      <c r="A78" s="14" t="s">
        <v>925</v>
      </c>
      <c r="B78" s="15">
        <v>2500</v>
      </c>
      <c r="C78" s="16">
        <f t="shared" si="8"/>
        <v>2280000</v>
      </c>
      <c r="D78" s="17">
        <f t="shared" si="13"/>
        <v>2508000</v>
      </c>
      <c r="E78" s="15">
        <v>4500</v>
      </c>
      <c r="F78" s="16">
        <f t="shared" si="9"/>
        <v>2052000</v>
      </c>
      <c r="G78" s="17">
        <f t="shared" si="14"/>
        <v>2257200</v>
      </c>
      <c r="H78" s="15">
        <v>5500</v>
      </c>
      <c r="I78" s="16">
        <f t="shared" si="10"/>
        <v>1254000</v>
      </c>
      <c r="J78" s="17">
        <f t="shared" si="15"/>
        <v>1379400</v>
      </c>
      <c r="K78" s="15">
        <v>6000</v>
      </c>
      <c r="L78" s="16">
        <f t="shared" si="12"/>
        <v>456000</v>
      </c>
      <c r="M78" s="17">
        <f t="shared" si="16"/>
        <v>501600.00000000006</v>
      </c>
    </row>
    <row r="79" spans="1:13" x14ac:dyDescent="0.15">
      <c r="A79" s="14" t="s">
        <v>926</v>
      </c>
      <c r="B79" s="18">
        <v>2500</v>
      </c>
      <c r="C79" s="19">
        <f t="shared" si="8"/>
        <v>2310000</v>
      </c>
      <c r="D79" s="20">
        <f t="shared" si="13"/>
        <v>2541000</v>
      </c>
      <c r="E79" s="18">
        <v>4500</v>
      </c>
      <c r="F79" s="19">
        <f t="shared" si="9"/>
        <v>2079000</v>
      </c>
      <c r="G79" s="20">
        <f t="shared" si="14"/>
        <v>2286900</v>
      </c>
      <c r="H79" s="18">
        <v>5500</v>
      </c>
      <c r="I79" s="19">
        <f t="shared" si="10"/>
        <v>1270500</v>
      </c>
      <c r="J79" s="20">
        <f t="shared" si="15"/>
        <v>1397550</v>
      </c>
      <c r="K79" s="18">
        <v>6000</v>
      </c>
      <c r="L79" s="19">
        <f t="shared" si="12"/>
        <v>462000</v>
      </c>
      <c r="M79" s="20">
        <f t="shared" si="16"/>
        <v>508200.00000000006</v>
      </c>
    </row>
    <row r="80" spans="1:13" x14ac:dyDescent="0.15">
      <c r="A80" s="14" t="s">
        <v>927</v>
      </c>
      <c r="B80" s="15">
        <v>2500</v>
      </c>
      <c r="C80" s="16">
        <f t="shared" si="8"/>
        <v>2340000</v>
      </c>
      <c r="D80" s="17">
        <f t="shared" si="13"/>
        <v>2574000</v>
      </c>
      <c r="E80" s="15">
        <v>4500</v>
      </c>
      <c r="F80" s="16">
        <f t="shared" si="9"/>
        <v>2106000</v>
      </c>
      <c r="G80" s="17">
        <f t="shared" si="14"/>
        <v>2316600</v>
      </c>
      <c r="H80" s="15">
        <v>5500</v>
      </c>
      <c r="I80" s="16">
        <f t="shared" si="10"/>
        <v>1287000</v>
      </c>
      <c r="J80" s="17">
        <f t="shared" si="15"/>
        <v>1415700</v>
      </c>
      <c r="K80" s="15">
        <v>6000</v>
      </c>
      <c r="L80" s="16">
        <f t="shared" si="12"/>
        <v>468000</v>
      </c>
      <c r="M80" s="17">
        <f t="shared" si="16"/>
        <v>514800.00000000006</v>
      </c>
    </row>
    <row r="81" spans="1:13" x14ac:dyDescent="0.15">
      <c r="A81" s="14" t="s">
        <v>928</v>
      </c>
      <c r="B81" s="18">
        <v>2500</v>
      </c>
      <c r="C81" s="19">
        <f t="shared" si="8"/>
        <v>2370000</v>
      </c>
      <c r="D81" s="20">
        <f t="shared" si="13"/>
        <v>2607000</v>
      </c>
      <c r="E81" s="18">
        <v>4500</v>
      </c>
      <c r="F81" s="19">
        <f t="shared" si="9"/>
        <v>2133000</v>
      </c>
      <c r="G81" s="20">
        <f t="shared" si="14"/>
        <v>2346300</v>
      </c>
      <c r="H81" s="18">
        <v>5500</v>
      </c>
      <c r="I81" s="19">
        <f t="shared" si="10"/>
        <v>1303500</v>
      </c>
      <c r="J81" s="20">
        <f t="shared" si="15"/>
        <v>1433850</v>
      </c>
      <c r="K81" s="18">
        <v>6000</v>
      </c>
      <c r="L81" s="19">
        <f t="shared" si="12"/>
        <v>474000</v>
      </c>
      <c r="M81" s="20">
        <f t="shared" si="16"/>
        <v>521400.00000000006</v>
      </c>
    </row>
    <row r="82" spans="1:13" x14ac:dyDescent="0.15">
      <c r="A82" s="14" t="s">
        <v>929</v>
      </c>
      <c r="B82" s="15">
        <v>2500</v>
      </c>
      <c r="C82" s="16">
        <f t="shared" si="8"/>
        <v>2400000</v>
      </c>
      <c r="D82" s="17">
        <f t="shared" si="13"/>
        <v>2640000</v>
      </c>
      <c r="E82" s="15">
        <v>4500</v>
      </c>
      <c r="F82" s="16">
        <f t="shared" si="9"/>
        <v>2160000</v>
      </c>
      <c r="G82" s="17">
        <f t="shared" si="14"/>
        <v>2376000</v>
      </c>
      <c r="H82" s="15">
        <v>5500</v>
      </c>
      <c r="I82" s="16">
        <f t="shared" si="10"/>
        <v>1320000</v>
      </c>
      <c r="J82" s="17">
        <f t="shared" si="15"/>
        <v>1452000.0000000002</v>
      </c>
      <c r="K82" s="15">
        <v>6000</v>
      </c>
      <c r="L82" s="16">
        <f t="shared" si="12"/>
        <v>480000</v>
      </c>
      <c r="M82" s="17">
        <f t="shared" si="16"/>
        <v>528000</v>
      </c>
    </row>
    <row r="83" spans="1:13" x14ac:dyDescent="0.15">
      <c r="A83" s="14" t="s">
        <v>930</v>
      </c>
      <c r="B83" s="18">
        <v>2500</v>
      </c>
      <c r="C83" s="19">
        <f t="shared" si="8"/>
        <v>2430000</v>
      </c>
      <c r="D83" s="20">
        <f t="shared" si="13"/>
        <v>2673000</v>
      </c>
      <c r="E83" s="18">
        <v>4500</v>
      </c>
      <c r="F83" s="19">
        <f t="shared" si="9"/>
        <v>2187000</v>
      </c>
      <c r="G83" s="20">
        <f t="shared" si="14"/>
        <v>2405700</v>
      </c>
      <c r="H83" s="18">
        <v>5500</v>
      </c>
      <c r="I83" s="19">
        <f t="shared" si="10"/>
        <v>1336500</v>
      </c>
      <c r="J83" s="20">
        <f t="shared" si="15"/>
        <v>1470150.0000000002</v>
      </c>
      <c r="K83" s="18">
        <v>6000</v>
      </c>
      <c r="L83" s="19">
        <f t="shared" si="12"/>
        <v>486000</v>
      </c>
      <c r="M83" s="20">
        <f t="shared" si="16"/>
        <v>534600</v>
      </c>
    </row>
    <row r="84" spans="1:13" x14ac:dyDescent="0.15">
      <c r="A84" s="14" t="s">
        <v>931</v>
      </c>
      <c r="B84" s="15">
        <v>2500</v>
      </c>
      <c r="C84" s="16">
        <f t="shared" si="8"/>
        <v>2460000</v>
      </c>
      <c r="D84" s="17">
        <f t="shared" si="13"/>
        <v>2706000</v>
      </c>
      <c r="E84" s="15">
        <v>4500</v>
      </c>
      <c r="F84" s="16">
        <f t="shared" si="9"/>
        <v>2214000</v>
      </c>
      <c r="G84" s="17">
        <f t="shared" si="14"/>
        <v>2435400</v>
      </c>
      <c r="H84" s="15">
        <v>5500</v>
      </c>
      <c r="I84" s="16">
        <f t="shared" si="10"/>
        <v>1353000</v>
      </c>
      <c r="J84" s="17">
        <f t="shared" si="15"/>
        <v>1488300.0000000002</v>
      </c>
      <c r="K84" s="15">
        <v>6000</v>
      </c>
      <c r="L84" s="16">
        <f t="shared" si="12"/>
        <v>492000</v>
      </c>
      <c r="M84" s="17">
        <f t="shared" si="16"/>
        <v>541200</v>
      </c>
    </row>
    <row r="85" spans="1:13" x14ac:dyDescent="0.15">
      <c r="A85" s="14" t="s">
        <v>932</v>
      </c>
      <c r="B85" s="18">
        <v>2500</v>
      </c>
      <c r="C85" s="19">
        <f t="shared" si="8"/>
        <v>2490000</v>
      </c>
      <c r="D85" s="20">
        <f t="shared" si="13"/>
        <v>2739000</v>
      </c>
      <c r="E85" s="18">
        <v>4500</v>
      </c>
      <c r="F85" s="19">
        <f t="shared" si="9"/>
        <v>2241000</v>
      </c>
      <c r="G85" s="20">
        <f t="shared" si="14"/>
        <v>2465100</v>
      </c>
      <c r="H85" s="18">
        <v>5500</v>
      </c>
      <c r="I85" s="19">
        <f t="shared" si="10"/>
        <v>1369500</v>
      </c>
      <c r="J85" s="20">
        <f t="shared" si="15"/>
        <v>1506450.0000000002</v>
      </c>
      <c r="K85" s="18">
        <v>6000</v>
      </c>
      <c r="L85" s="19">
        <f t="shared" si="12"/>
        <v>498000</v>
      </c>
      <c r="M85" s="20">
        <f t="shared" si="16"/>
        <v>547800</v>
      </c>
    </row>
    <row r="86" spans="1:13" x14ac:dyDescent="0.15">
      <c r="A86" s="14" t="s">
        <v>933</v>
      </c>
      <c r="B86" s="15">
        <v>2500</v>
      </c>
      <c r="C86" s="16">
        <f t="shared" si="8"/>
        <v>2520000</v>
      </c>
      <c r="D86" s="17">
        <f t="shared" si="13"/>
        <v>2772000</v>
      </c>
      <c r="E86" s="15">
        <v>4500</v>
      </c>
      <c r="F86" s="16">
        <f t="shared" si="9"/>
        <v>2268000</v>
      </c>
      <c r="G86" s="17">
        <f t="shared" si="14"/>
        <v>2494800</v>
      </c>
      <c r="H86" s="15">
        <v>5500</v>
      </c>
      <c r="I86" s="16">
        <f t="shared" si="10"/>
        <v>1386000</v>
      </c>
      <c r="J86" s="17">
        <f t="shared" si="15"/>
        <v>1524600.0000000002</v>
      </c>
      <c r="K86" s="15">
        <v>6000</v>
      </c>
      <c r="L86" s="16">
        <f t="shared" si="12"/>
        <v>504000</v>
      </c>
      <c r="M86" s="17">
        <f t="shared" si="16"/>
        <v>554400</v>
      </c>
    </row>
    <row r="87" spans="1:13" x14ac:dyDescent="0.15">
      <c r="A87" s="14" t="s">
        <v>934</v>
      </c>
      <c r="B87" s="18">
        <v>2500</v>
      </c>
      <c r="C87" s="19">
        <f t="shared" ref="C87:C127" si="17">B87*A87*12</f>
        <v>2550000</v>
      </c>
      <c r="D87" s="20">
        <f t="shared" si="13"/>
        <v>2805000</v>
      </c>
      <c r="E87" s="18">
        <v>4500</v>
      </c>
      <c r="F87" s="19">
        <f t="shared" ref="F87:F127" si="18">E87*A87*6</f>
        <v>2295000</v>
      </c>
      <c r="G87" s="20">
        <f t="shared" si="14"/>
        <v>2524500</v>
      </c>
      <c r="H87" s="18">
        <v>5500</v>
      </c>
      <c r="I87" s="19">
        <f t="shared" ref="I87:I127" si="19">H87*A87*3</f>
        <v>1402500</v>
      </c>
      <c r="J87" s="20">
        <f t="shared" si="15"/>
        <v>1542750.0000000002</v>
      </c>
      <c r="K87" s="18">
        <v>6000</v>
      </c>
      <c r="L87" s="19">
        <f t="shared" ref="L87:L126" si="20">K87*A87</f>
        <v>510000</v>
      </c>
      <c r="M87" s="20">
        <f t="shared" si="16"/>
        <v>561000</v>
      </c>
    </row>
    <row r="88" spans="1:13" x14ac:dyDescent="0.15">
      <c r="A88" s="14" t="s">
        <v>935</v>
      </c>
      <c r="B88" s="15">
        <v>2500</v>
      </c>
      <c r="C88" s="16">
        <f t="shared" si="17"/>
        <v>2580000</v>
      </c>
      <c r="D88" s="17">
        <f t="shared" si="13"/>
        <v>2838000</v>
      </c>
      <c r="E88" s="15">
        <v>4500</v>
      </c>
      <c r="F88" s="16">
        <f t="shared" si="18"/>
        <v>2322000</v>
      </c>
      <c r="G88" s="17">
        <f t="shared" si="14"/>
        <v>2554200</v>
      </c>
      <c r="H88" s="15">
        <v>5500</v>
      </c>
      <c r="I88" s="16">
        <f t="shared" si="19"/>
        <v>1419000</v>
      </c>
      <c r="J88" s="17">
        <f t="shared" si="15"/>
        <v>1560900.0000000002</v>
      </c>
      <c r="K88" s="15">
        <v>6000</v>
      </c>
      <c r="L88" s="16">
        <f t="shared" si="20"/>
        <v>516000</v>
      </c>
      <c r="M88" s="17">
        <f t="shared" si="16"/>
        <v>567600</v>
      </c>
    </row>
    <row r="89" spans="1:13" x14ac:dyDescent="0.15">
      <c r="A89" s="14" t="s">
        <v>936</v>
      </c>
      <c r="B89" s="18">
        <v>2500</v>
      </c>
      <c r="C89" s="19">
        <f t="shared" si="17"/>
        <v>2610000</v>
      </c>
      <c r="D89" s="20">
        <f t="shared" si="13"/>
        <v>2871000</v>
      </c>
      <c r="E89" s="18">
        <v>4500</v>
      </c>
      <c r="F89" s="19">
        <f t="shared" si="18"/>
        <v>2349000</v>
      </c>
      <c r="G89" s="20">
        <f t="shared" si="14"/>
        <v>2583900</v>
      </c>
      <c r="H89" s="18">
        <v>5500</v>
      </c>
      <c r="I89" s="19">
        <f t="shared" si="19"/>
        <v>1435500</v>
      </c>
      <c r="J89" s="20">
        <f t="shared" si="15"/>
        <v>1579050.0000000002</v>
      </c>
      <c r="K89" s="18">
        <v>6000</v>
      </c>
      <c r="L89" s="19">
        <f t="shared" si="20"/>
        <v>522000</v>
      </c>
      <c r="M89" s="20">
        <f t="shared" si="16"/>
        <v>574200</v>
      </c>
    </row>
    <row r="90" spans="1:13" x14ac:dyDescent="0.15">
      <c r="A90" s="14" t="s">
        <v>937</v>
      </c>
      <c r="B90" s="15">
        <v>2500</v>
      </c>
      <c r="C90" s="16">
        <f t="shared" si="17"/>
        <v>2640000</v>
      </c>
      <c r="D90" s="17">
        <f t="shared" si="13"/>
        <v>2904000.0000000005</v>
      </c>
      <c r="E90" s="15">
        <v>4500</v>
      </c>
      <c r="F90" s="16">
        <f t="shared" si="18"/>
        <v>2376000</v>
      </c>
      <c r="G90" s="17">
        <f t="shared" si="14"/>
        <v>2613600</v>
      </c>
      <c r="H90" s="15">
        <v>5500</v>
      </c>
      <c r="I90" s="16">
        <f t="shared" si="19"/>
        <v>1452000</v>
      </c>
      <c r="J90" s="17">
        <f t="shared" si="15"/>
        <v>1597200.0000000002</v>
      </c>
      <c r="K90" s="15">
        <v>6000</v>
      </c>
      <c r="L90" s="16">
        <f t="shared" si="20"/>
        <v>528000</v>
      </c>
      <c r="M90" s="17">
        <f t="shared" si="16"/>
        <v>580800</v>
      </c>
    </row>
    <row r="91" spans="1:13" x14ac:dyDescent="0.15">
      <c r="A91" s="14" t="s">
        <v>938</v>
      </c>
      <c r="B91" s="18">
        <v>2500</v>
      </c>
      <c r="C91" s="19">
        <f t="shared" si="17"/>
        <v>2670000</v>
      </c>
      <c r="D91" s="20">
        <f t="shared" si="13"/>
        <v>2937000.0000000005</v>
      </c>
      <c r="E91" s="18">
        <v>4500</v>
      </c>
      <c r="F91" s="19">
        <f t="shared" si="18"/>
        <v>2403000</v>
      </c>
      <c r="G91" s="20">
        <f t="shared" si="14"/>
        <v>2643300</v>
      </c>
      <c r="H91" s="18">
        <v>5500</v>
      </c>
      <c r="I91" s="19">
        <f t="shared" si="19"/>
        <v>1468500</v>
      </c>
      <c r="J91" s="20">
        <f t="shared" si="15"/>
        <v>1615350.0000000002</v>
      </c>
      <c r="K91" s="18">
        <v>6000</v>
      </c>
      <c r="L91" s="19">
        <f t="shared" si="20"/>
        <v>534000</v>
      </c>
      <c r="M91" s="20">
        <f t="shared" si="16"/>
        <v>587400</v>
      </c>
    </row>
    <row r="92" spans="1:13" x14ac:dyDescent="0.15">
      <c r="A92" s="14" t="s">
        <v>939</v>
      </c>
      <c r="B92" s="15">
        <v>2500</v>
      </c>
      <c r="C92" s="16">
        <f t="shared" si="17"/>
        <v>2700000</v>
      </c>
      <c r="D92" s="17">
        <f t="shared" si="13"/>
        <v>2970000.0000000005</v>
      </c>
      <c r="E92" s="15">
        <v>4500</v>
      </c>
      <c r="F92" s="16">
        <f t="shared" si="18"/>
        <v>2430000</v>
      </c>
      <c r="G92" s="17">
        <f t="shared" si="14"/>
        <v>2673000</v>
      </c>
      <c r="H92" s="15">
        <v>5500</v>
      </c>
      <c r="I92" s="16">
        <f t="shared" si="19"/>
        <v>1485000</v>
      </c>
      <c r="J92" s="17">
        <f t="shared" si="15"/>
        <v>1633500.0000000002</v>
      </c>
      <c r="K92" s="15">
        <v>6000</v>
      </c>
      <c r="L92" s="16">
        <f t="shared" si="20"/>
        <v>540000</v>
      </c>
      <c r="M92" s="17">
        <f t="shared" si="16"/>
        <v>594000</v>
      </c>
    </row>
    <row r="93" spans="1:13" x14ac:dyDescent="0.15">
      <c r="A93" s="14" t="s">
        <v>940</v>
      </c>
      <c r="B93" s="18">
        <v>2500</v>
      </c>
      <c r="C93" s="19">
        <f t="shared" si="17"/>
        <v>2730000</v>
      </c>
      <c r="D93" s="20">
        <f t="shared" si="13"/>
        <v>3003000.0000000005</v>
      </c>
      <c r="E93" s="18">
        <v>4500</v>
      </c>
      <c r="F93" s="19">
        <f t="shared" si="18"/>
        <v>2457000</v>
      </c>
      <c r="G93" s="20">
        <f t="shared" si="14"/>
        <v>2702700</v>
      </c>
      <c r="H93" s="18">
        <v>5500</v>
      </c>
      <c r="I93" s="19">
        <f t="shared" si="19"/>
        <v>1501500</v>
      </c>
      <c r="J93" s="20">
        <f t="shared" si="15"/>
        <v>1651650.0000000002</v>
      </c>
      <c r="K93" s="18">
        <v>6000</v>
      </c>
      <c r="L93" s="19">
        <f t="shared" si="20"/>
        <v>546000</v>
      </c>
      <c r="M93" s="20">
        <f t="shared" si="16"/>
        <v>600600</v>
      </c>
    </row>
    <row r="94" spans="1:13" x14ac:dyDescent="0.15">
      <c r="A94" s="14" t="s">
        <v>941</v>
      </c>
      <c r="B94" s="15">
        <v>2500</v>
      </c>
      <c r="C94" s="16">
        <f t="shared" si="17"/>
        <v>2760000</v>
      </c>
      <c r="D94" s="17">
        <f t="shared" si="13"/>
        <v>3036000.0000000005</v>
      </c>
      <c r="E94" s="15">
        <v>4500</v>
      </c>
      <c r="F94" s="16">
        <f t="shared" si="18"/>
        <v>2484000</v>
      </c>
      <c r="G94" s="17">
        <f t="shared" si="14"/>
        <v>2732400</v>
      </c>
      <c r="H94" s="15">
        <v>5500</v>
      </c>
      <c r="I94" s="16">
        <f t="shared" si="19"/>
        <v>1518000</v>
      </c>
      <c r="J94" s="17">
        <f t="shared" si="15"/>
        <v>1669800.0000000002</v>
      </c>
      <c r="K94" s="15">
        <v>6000</v>
      </c>
      <c r="L94" s="16">
        <f t="shared" si="20"/>
        <v>552000</v>
      </c>
      <c r="M94" s="17">
        <f t="shared" si="16"/>
        <v>607200</v>
      </c>
    </row>
    <row r="95" spans="1:13" x14ac:dyDescent="0.15">
      <c r="A95" s="14" t="s">
        <v>942</v>
      </c>
      <c r="B95" s="18">
        <v>2500</v>
      </c>
      <c r="C95" s="19">
        <f t="shared" si="17"/>
        <v>2790000</v>
      </c>
      <c r="D95" s="20">
        <f t="shared" si="13"/>
        <v>3069000.0000000005</v>
      </c>
      <c r="E95" s="18">
        <v>4500</v>
      </c>
      <c r="F95" s="19">
        <f t="shared" si="18"/>
        <v>2511000</v>
      </c>
      <c r="G95" s="20">
        <f t="shared" si="14"/>
        <v>2762100</v>
      </c>
      <c r="H95" s="18">
        <v>5500</v>
      </c>
      <c r="I95" s="19">
        <f t="shared" si="19"/>
        <v>1534500</v>
      </c>
      <c r="J95" s="20">
        <f t="shared" si="15"/>
        <v>1687950.0000000002</v>
      </c>
      <c r="K95" s="18">
        <v>6000</v>
      </c>
      <c r="L95" s="19">
        <f t="shared" si="20"/>
        <v>558000</v>
      </c>
      <c r="M95" s="20">
        <f t="shared" si="16"/>
        <v>613800</v>
      </c>
    </row>
    <row r="96" spans="1:13" x14ac:dyDescent="0.15">
      <c r="A96" s="14" t="s">
        <v>943</v>
      </c>
      <c r="B96" s="15">
        <v>2500</v>
      </c>
      <c r="C96" s="16">
        <f t="shared" si="17"/>
        <v>2820000</v>
      </c>
      <c r="D96" s="17">
        <f t="shared" si="13"/>
        <v>3102000.0000000005</v>
      </c>
      <c r="E96" s="15">
        <v>4500</v>
      </c>
      <c r="F96" s="16">
        <f t="shared" si="18"/>
        <v>2538000</v>
      </c>
      <c r="G96" s="17">
        <f t="shared" si="14"/>
        <v>2791800</v>
      </c>
      <c r="H96" s="15">
        <v>5500</v>
      </c>
      <c r="I96" s="16">
        <f t="shared" si="19"/>
        <v>1551000</v>
      </c>
      <c r="J96" s="17">
        <f t="shared" si="15"/>
        <v>1706100.0000000002</v>
      </c>
      <c r="K96" s="15">
        <v>6000</v>
      </c>
      <c r="L96" s="16">
        <f t="shared" si="20"/>
        <v>564000</v>
      </c>
      <c r="M96" s="17">
        <f t="shared" si="16"/>
        <v>620400</v>
      </c>
    </row>
    <row r="97" spans="1:13" x14ac:dyDescent="0.15">
      <c r="A97" s="14" t="s">
        <v>944</v>
      </c>
      <c r="B97" s="18">
        <v>2500</v>
      </c>
      <c r="C97" s="19">
        <f t="shared" si="17"/>
        <v>2850000</v>
      </c>
      <c r="D97" s="20">
        <f t="shared" si="13"/>
        <v>3135000.0000000005</v>
      </c>
      <c r="E97" s="18">
        <v>4500</v>
      </c>
      <c r="F97" s="19">
        <f t="shared" si="18"/>
        <v>2565000</v>
      </c>
      <c r="G97" s="20">
        <f t="shared" si="14"/>
        <v>2821500</v>
      </c>
      <c r="H97" s="18">
        <v>5500</v>
      </c>
      <c r="I97" s="19">
        <f t="shared" si="19"/>
        <v>1567500</v>
      </c>
      <c r="J97" s="20">
        <f t="shared" si="15"/>
        <v>1724250.0000000002</v>
      </c>
      <c r="K97" s="18">
        <v>6000</v>
      </c>
      <c r="L97" s="19">
        <f t="shared" si="20"/>
        <v>570000</v>
      </c>
      <c r="M97" s="20">
        <f t="shared" si="16"/>
        <v>627000</v>
      </c>
    </row>
    <row r="98" spans="1:13" x14ac:dyDescent="0.15">
      <c r="A98" s="14" t="s">
        <v>945</v>
      </c>
      <c r="B98" s="15">
        <v>2500</v>
      </c>
      <c r="C98" s="16">
        <f t="shared" si="17"/>
        <v>2880000</v>
      </c>
      <c r="D98" s="17">
        <f t="shared" si="13"/>
        <v>3168000.0000000005</v>
      </c>
      <c r="E98" s="15">
        <v>4500</v>
      </c>
      <c r="F98" s="16">
        <f t="shared" si="18"/>
        <v>2592000</v>
      </c>
      <c r="G98" s="17">
        <f t="shared" si="14"/>
        <v>2851200</v>
      </c>
      <c r="H98" s="15">
        <v>5500</v>
      </c>
      <c r="I98" s="16">
        <f t="shared" si="19"/>
        <v>1584000</v>
      </c>
      <c r="J98" s="17">
        <f t="shared" si="15"/>
        <v>1742400.0000000002</v>
      </c>
      <c r="K98" s="15">
        <v>6000</v>
      </c>
      <c r="L98" s="16">
        <f t="shared" si="20"/>
        <v>576000</v>
      </c>
      <c r="M98" s="17">
        <f t="shared" si="16"/>
        <v>633600</v>
      </c>
    </row>
    <row r="99" spans="1:13" x14ac:dyDescent="0.15">
      <c r="A99" s="14" t="s">
        <v>946</v>
      </c>
      <c r="B99" s="18">
        <v>2500</v>
      </c>
      <c r="C99" s="19">
        <f t="shared" si="17"/>
        <v>2910000</v>
      </c>
      <c r="D99" s="20">
        <f t="shared" si="13"/>
        <v>3201000.0000000005</v>
      </c>
      <c r="E99" s="18">
        <v>4500</v>
      </c>
      <c r="F99" s="19">
        <f t="shared" si="18"/>
        <v>2619000</v>
      </c>
      <c r="G99" s="20">
        <f t="shared" si="14"/>
        <v>2880900</v>
      </c>
      <c r="H99" s="18">
        <v>5500</v>
      </c>
      <c r="I99" s="19">
        <f t="shared" si="19"/>
        <v>1600500</v>
      </c>
      <c r="J99" s="20">
        <f t="shared" si="15"/>
        <v>1760550.0000000002</v>
      </c>
      <c r="K99" s="18">
        <v>6000</v>
      </c>
      <c r="L99" s="19">
        <f t="shared" si="20"/>
        <v>582000</v>
      </c>
      <c r="M99" s="20">
        <f t="shared" si="16"/>
        <v>640200</v>
      </c>
    </row>
    <row r="100" spans="1:13" x14ac:dyDescent="0.15">
      <c r="A100" s="14" t="s">
        <v>947</v>
      </c>
      <c r="B100" s="15">
        <v>2500</v>
      </c>
      <c r="C100" s="16">
        <f t="shared" si="17"/>
        <v>2940000</v>
      </c>
      <c r="D100" s="17">
        <f t="shared" si="13"/>
        <v>3234000.0000000005</v>
      </c>
      <c r="E100" s="15">
        <v>4500</v>
      </c>
      <c r="F100" s="16">
        <f t="shared" si="18"/>
        <v>2646000</v>
      </c>
      <c r="G100" s="17">
        <f t="shared" si="14"/>
        <v>2910600.0000000005</v>
      </c>
      <c r="H100" s="15">
        <v>5500</v>
      </c>
      <c r="I100" s="16">
        <f t="shared" si="19"/>
        <v>1617000</v>
      </c>
      <c r="J100" s="17">
        <f t="shared" si="15"/>
        <v>1778700.0000000002</v>
      </c>
      <c r="K100" s="15">
        <v>6000</v>
      </c>
      <c r="L100" s="16">
        <f t="shared" si="20"/>
        <v>588000</v>
      </c>
      <c r="M100" s="17">
        <f t="shared" si="16"/>
        <v>646800</v>
      </c>
    </row>
    <row r="101" spans="1:13" x14ac:dyDescent="0.15">
      <c r="A101" s="14" t="s">
        <v>948</v>
      </c>
      <c r="B101" s="18">
        <v>2500</v>
      </c>
      <c r="C101" s="19">
        <f t="shared" si="17"/>
        <v>2970000</v>
      </c>
      <c r="D101" s="20">
        <f t="shared" si="13"/>
        <v>3267000.0000000005</v>
      </c>
      <c r="E101" s="18">
        <v>4500</v>
      </c>
      <c r="F101" s="19">
        <f t="shared" si="18"/>
        <v>2673000</v>
      </c>
      <c r="G101" s="20">
        <f t="shared" si="14"/>
        <v>2940300.0000000005</v>
      </c>
      <c r="H101" s="18">
        <v>5500</v>
      </c>
      <c r="I101" s="19">
        <f t="shared" si="19"/>
        <v>1633500</v>
      </c>
      <c r="J101" s="20">
        <f t="shared" si="15"/>
        <v>1796850.0000000002</v>
      </c>
      <c r="K101" s="18">
        <v>6000</v>
      </c>
      <c r="L101" s="19">
        <f t="shared" si="20"/>
        <v>594000</v>
      </c>
      <c r="M101" s="20">
        <f t="shared" si="16"/>
        <v>653400</v>
      </c>
    </row>
    <row r="102" spans="1:13" x14ac:dyDescent="0.15">
      <c r="A102" s="14" t="s">
        <v>175</v>
      </c>
      <c r="B102" s="15">
        <v>2500</v>
      </c>
      <c r="C102" s="16">
        <f t="shared" si="17"/>
        <v>3000000</v>
      </c>
      <c r="D102" s="17">
        <f t="shared" si="13"/>
        <v>3300000.0000000005</v>
      </c>
      <c r="E102" s="15">
        <v>4500</v>
      </c>
      <c r="F102" s="16">
        <f t="shared" si="18"/>
        <v>2700000</v>
      </c>
      <c r="G102" s="17">
        <f t="shared" si="14"/>
        <v>2970000.0000000005</v>
      </c>
      <c r="H102" s="15">
        <v>5500</v>
      </c>
      <c r="I102" s="16">
        <f t="shared" si="19"/>
        <v>1650000</v>
      </c>
      <c r="J102" s="17">
        <f t="shared" si="15"/>
        <v>1815000.0000000002</v>
      </c>
      <c r="K102" s="15">
        <v>6000</v>
      </c>
      <c r="L102" s="16">
        <f t="shared" si="20"/>
        <v>600000</v>
      </c>
      <c r="M102" s="17">
        <f t="shared" si="16"/>
        <v>660000</v>
      </c>
    </row>
    <row r="103" spans="1:13" x14ac:dyDescent="0.15">
      <c r="A103" s="14" t="s">
        <v>194</v>
      </c>
      <c r="B103" s="18">
        <v>2500</v>
      </c>
      <c r="C103" s="19">
        <f t="shared" si="17"/>
        <v>3030000</v>
      </c>
      <c r="D103" s="20">
        <f t="shared" si="13"/>
        <v>3333000.0000000005</v>
      </c>
      <c r="E103" s="18">
        <v>4500</v>
      </c>
      <c r="F103" s="19">
        <f t="shared" si="18"/>
        <v>2727000</v>
      </c>
      <c r="G103" s="20">
        <f t="shared" si="14"/>
        <v>2999700.0000000005</v>
      </c>
      <c r="H103" s="18">
        <v>5500</v>
      </c>
      <c r="I103" s="19">
        <f t="shared" si="19"/>
        <v>1666500</v>
      </c>
      <c r="J103" s="20">
        <f t="shared" si="15"/>
        <v>1833150.0000000002</v>
      </c>
      <c r="K103" s="18">
        <v>6000</v>
      </c>
      <c r="L103" s="19">
        <f t="shared" si="20"/>
        <v>606000</v>
      </c>
      <c r="M103" s="20">
        <f t="shared" si="16"/>
        <v>666600</v>
      </c>
    </row>
    <row r="104" spans="1:13" x14ac:dyDescent="0.15">
      <c r="A104" s="14" t="s">
        <v>195</v>
      </c>
      <c r="B104" s="15">
        <v>2500</v>
      </c>
      <c r="C104" s="16">
        <f t="shared" si="17"/>
        <v>3060000</v>
      </c>
      <c r="D104" s="17">
        <f t="shared" si="13"/>
        <v>3366000.0000000005</v>
      </c>
      <c r="E104" s="15">
        <v>4500</v>
      </c>
      <c r="F104" s="16">
        <f t="shared" si="18"/>
        <v>2754000</v>
      </c>
      <c r="G104" s="17">
        <f t="shared" si="14"/>
        <v>3029400.0000000005</v>
      </c>
      <c r="H104" s="15">
        <v>5500</v>
      </c>
      <c r="I104" s="16">
        <f t="shared" si="19"/>
        <v>1683000</v>
      </c>
      <c r="J104" s="17">
        <f t="shared" si="15"/>
        <v>1851300.0000000002</v>
      </c>
      <c r="K104" s="15">
        <v>6000</v>
      </c>
      <c r="L104" s="16">
        <f t="shared" si="20"/>
        <v>612000</v>
      </c>
      <c r="M104" s="17">
        <f t="shared" si="16"/>
        <v>673200</v>
      </c>
    </row>
    <row r="105" spans="1:13" x14ac:dyDescent="0.15">
      <c r="A105" s="14" t="s">
        <v>196</v>
      </c>
      <c r="B105" s="18">
        <v>2500</v>
      </c>
      <c r="C105" s="19">
        <f t="shared" si="17"/>
        <v>3090000</v>
      </c>
      <c r="D105" s="20">
        <f t="shared" si="13"/>
        <v>3399000.0000000005</v>
      </c>
      <c r="E105" s="18">
        <v>4500</v>
      </c>
      <c r="F105" s="19">
        <f t="shared" si="18"/>
        <v>2781000</v>
      </c>
      <c r="G105" s="20">
        <f t="shared" si="14"/>
        <v>3059100.0000000005</v>
      </c>
      <c r="H105" s="18">
        <v>5500</v>
      </c>
      <c r="I105" s="19">
        <f t="shared" si="19"/>
        <v>1699500</v>
      </c>
      <c r="J105" s="20">
        <f t="shared" si="15"/>
        <v>1869450.0000000002</v>
      </c>
      <c r="K105" s="18">
        <v>6000</v>
      </c>
      <c r="L105" s="19">
        <f t="shared" si="20"/>
        <v>618000</v>
      </c>
      <c r="M105" s="20">
        <f t="shared" si="16"/>
        <v>679800</v>
      </c>
    </row>
    <row r="106" spans="1:13" x14ac:dyDescent="0.15">
      <c r="A106" s="14" t="s">
        <v>197</v>
      </c>
      <c r="B106" s="15">
        <v>2500</v>
      </c>
      <c r="C106" s="16">
        <f t="shared" si="17"/>
        <v>3120000</v>
      </c>
      <c r="D106" s="17">
        <f t="shared" si="13"/>
        <v>3432000.0000000005</v>
      </c>
      <c r="E106" s="15">
        <v>4500</v>
      </c>
      <c r="F106" s="16">
        <f t="shared" si="18"/>
        <v>2808000</v>
      </c>
      <c r="G106" s="17">
        <f t="shared" si="14"/>
        <v>3088800.0000000005</v>
      </c>
      <c r="H106" s="15">
        <v>5500</v>
      </c>
      <c r="I106" s="16">
        <f t="shared" si="19"/>
        <v>1716000</v>
      </c>
      <c r="J106" s="17">
        <f t="shared" si="15"/>
        <v>1887600.0000000002</v>
      </c>
      <c r="K106" s="15">
        <v>6000</v>
      </c>
      <c r="L106" s="16">
        <f t="shared" si="20"/>
        <v>624000</v>
      </c>
      <c r="M106" s="17">
        <f t="shared" si="16"/>
        <v>686400</v>
      </c>
    </row>
    <row r="107" spans="1:13" x14ac:dyDescent="0.15">
      <c r="A107" s="14" t="s">
        <v>198</v>
      </c>
      <c r="B107" s="18">
        <v>2500</v>
      </c>
      <c r="C107" s="19">
        <f t="shared" si="17"/>
        <v>3150000</v>
      </c>
      <c r="D107" s="20">
        <f t="shared" si="13"/>
        <v>3465000.0000000005</v>
      </c>
      <c r="E107" s="18">
        <v>4500</v>
      </c>
      <c r="F107" s="19">
        <f t="shared" si="18"/>
        <v>2835000</v>
      </c>
      <c r="G107" s="20">
        <f t="shared" si="14"/>
        <v>3118500.0000000005</v>
      </c>
      <c r="H107" s="18">
        <v>5500</v>
      </c>
      <c r="I107" s="19">
        <f t="shared" si="19"/>
        <v>1732500</v>
      </c>
      <c r="J107" s="20">
        <f t="shared" si="15"/>
        <v>1905750.0000000002</v>
      </c>
      <c r="K107" s="18">
        <v>6000</v>
      </c>
      <c r="L107" s="19">
        <f t="shared" si="20"/>
        <v>630000</v>
      </c>
      <c r="M107" s="20">
        <f t="shared" si="16"/>
        <v>693000</v>
      </c>
    </row>
    <row r="108" spans="1:13" x14ac:dyDescent="0.15">
      <c r="A108" s="14" t="s">
        <v>199</v>
      </c>
      <c r="B108" s="15">
        <v>2500</v>
      </c>
      <c r="C108" s="16">
        <f t="shared" si="17"/>
        <v>3180000</v>
      </c>
      <c r="D108" s="17">
        <f t="shared" si="13"/>
        <v>3498000.0000000005</v>
      </c>
      <c r="E108" s="15">
        <v>4500</v>
      </c>
      <c r="F108" s="16">
        <f t="shared" si="18"/>
        <v>2862000</v>
      </c>
      <c r="G108" s="17">
        <f t="shared" si="14"/>
        <v>3148200.0000000005</v>
      </c>
      <c r="H108" s="15">
        <v>5500</v>
      </c>
      <c r="I108" s="16">
        <f t="shared" si="19"/>
        <v>1749000</v>
      </c>
      <c r="J108" s="17">
        <f t="shared" si="15"/>
        <v>1923900.0000000002</v>
      </c>
      <c r="K108" s="15">
        <v>6000</v>
      </c>
      <c r="L108" s="16">
        <f t="shared" si="20"/>
        <v>636000</v>
      </c>
      <c r="M108" s="17">
        <f t="shared" si="16"/>
        <v>699600</v>
      </c>
    </row>
    <row r="109" spans="1:13" x14ac:dyDescent="0.15">
      <c r="A109" s="14" t="s">
        <v>200</v>
      </c>
      <c r="B109" s="18">
        <v>2500</v>
      </c>
      <c r="C109" s="19">
        <f t="shared" si="17"/>
        <v>3210000</v>
      </c>
      <c r="D109" s="20">
        <f t="shared" si="13"/>
        <v>3531000.0000000005</v>
      </c>
      <c r="E109" s="18">
        <v>4500</v>
      </c>
      <c r="F109" s="19">
        <f t="shared" si="18"/>
        <v>2889000</v>
      </c>
      <c r="G109" s="20">
        <f t="shared" si="14"/>
        <v>3177900.0000000005</v>
      </c>
      <c r="H109" s="18">
        <v>5500</v>
      </c>
      <c r="I109" s="19">
        <f t="shared" si="19"/>
        <v>1765500</v>
      </c>
      <c r="J109" s="20">
        <f t="shared" si="15"/>
        <v>1942050.0000000002</v>
      </c>
      <c r="K109" s="18">
        <v>6000</v>
      </c>
      <c r="L109" s="19">
        <f t="shared" si="20"/>
        <v>642000</v>
      </c>
      <c r="M109" s="20">
        <f t="shared" si="16"/>
        <v>706200</v>
      </c>
    </row>
    <row r="110" spans="1:13" x14ac:dyDescent="0.15">
      <c r="A110" s="14" t="s">
        <v>201</v>
      </c>
      <c r="B110" s="15">
        <v>2500</v>
      </c>
      <c r="C110" s="16">
        <f t="shared" si="17"/>
        <v>3240000</v>
      </c>
      <c r="D110" s="17">
        <f t="shared" si="13"/>
        <v>3564000.0000000005</v>
      </c>
      <c r="E110" s="15">
        <v>4500</v>
      </c>
      <c r="F110" s="16">
        <f t="shared" si="18"/>
        <v>2916000</v>
      </c>
      <c r="G110" s="17">
        <f t="shared" si="14"/>
        <v>3207600.0000000005</v>
      </c>
      <c r="H110" s="15">
        <v>5500</v>
      </c>
      <c r="I110" s="16">
        <f t="shared" si="19"/>
        <v>1782000</v>
      </c>
      <c r="J110" s="17">
        <f t="shared" si="15"/>
        <v>1960200.0000000002</v>
      </c>
      <c r="K110" s="15">
        <v>6000</v>
      </c>
      <c r="L110" s="16">
        <f t="shared" si="20"/>
        <v>648000</v>
      </c>
      <c r="M110" s="17">
        <f t="shared" si="16"/>
        <v>712800</v>
      </c>
    </row>
    <row r="111" spans="1:13" x14ac:dyDescent="0.15">
      <c r="A111" s="14" t="s">
        <v>202</v>
      </c>
      <c r="B111" s="18">
        <v>2500</v>
      </c>
      <c r="C111" s="19">
        <f t="shared" si="17"/>
        <v>3270000</v>
      </c>
      <c r="D111" s="20">
        <f t="shared" si="13"/>
        <v>3597000.0000000005</v>
      </c>
      <c r="E111" s="18">
        <v>4500</v>
      </c>
      <c r="F111" s="19">
        <f t="shared" si="18"/>
        <v>2943000</v>
      </c>
      <c r="G111" s="20">
        <f t="shared" si="14"/>
        <v>3237300.0000000005</v>
      </c>
      <c r="H111" s="18">
        <v>5500</v>
      </c>
      <c r="I111" s="19">
        <f t="shared" si="19"/>
        <v>1798500</v>
      </c>
      <c r="J111" s="20">
        <f t="shared" si="15"/>
        <v>1978350.0000000002</v>
      </c>
      <c r="K111" s="18">
        <v>6000</v>
      </c>
      <c r="L111" s="19">
        <f t="shared" si="20"/>
        <v>654000</v>
      </c>
      <c r="M111" s="20">
        <f t="shared" si="16"/>
        <v>719400</v>
      </c>
    </row>
    <row r="112" spans="1:13" x14ac:dyDescent="0.15">
      <c r="A112" s="14" t="s">
        <v>203</v>
      </c>
      <c r="B112" s="15">
        <v>2500</v>
      </c>
      <c r="C112" s="16">
        <f t="shared" si="17"/>
        <v>3300000</v>
      </c>
      <c r="D112" s="17">
        <f t="shared" si="13"/>
        <v>3630000.0000000005</v>
      </c>
      <c r="E112" s="15">
        <v>4500</v>
      </c>
      <c r="F112" s="16">
        <f t="shared" si="18"/>
        <v>2970000</v>
      </c>
      <c r="G112" s="17">
        <f t="shared" si="14"/>
        <v>3267000.0000000005</v>
      </c>
      <c r="H112" s="15">
        <v>5500</v>
      </c>
      <c r="I112" s="16">
        <f t="shared" si="19"/>
        <v>1815000</v>
      </c>
      <c r="J112" s="17">
        <f t="shared" si="15"/>
        <v>1996500.0000000002</v>
      </c>
      <c r="K112" s="15">
        <v>6000</v>
      </c>
      <c r="L112" s="16">
        <f t="shared" si="20"/>
        <v>660000</v>
      </c>
      <c r="M112" s="17">
        <f t="shared" si="16"/>
        <v>726000.00000000012</v>
      </c>
    </row>
    <row r="113" spans="1:13" x14ac:dyDescent="0.15">
      <c r="A113" s="14" t="s">
        <v>204</v>
      </c>
      <c r="B113" s="18">
        <v>2500</v>
      </c>
      <c r="C113" s="19">
        <f t="shared" si="17"/>
        <v>3330000</v>
      </c>
      <c r="D113" s="20">
        <f t="shared" si="13"/>
        <v>3663000.0000000005</v>
      </c>
      <c r="E113" s="18">
        <v>4500</v>
      </c>
      <c r="F113" s="19">
        <f t="shared" si="18"/>
        <v>2997000</v>
      </c>
      <c r="G113" s="20">
        <f t="shared" si="14"/>
        <v>3296700.0000000005</v>
      </c>
      <c r="H113" s="18">
        <v>5500</v>
      </c>
      <c r="I113" s="19">
        <f t="shared" si="19"/>
        <v>1831500</v>
      </c>
      <c r="J113" s="20">
        <f t="shared" si="15"/>
        <v>2014650.0000000002</v>
      </c>
      <c r="K113" s="18">
        <v>6000</v>
      </c>
      <c r="L113" s="19">
        <f t="shared" si="20"/>
        <v>666000</v>
      </c>
      <c r="M113" s="20">
        <f t="shared" si="16"/>
        <v>732600.00000000012</v>
      </c>
    </row>
    <row r="114" spans="1:13" x14ac:dyDescent="0.15">
      <c r="A114" s="14" t="s">
        <v>205</v>
      </c>
      <c r="B114" s="15">
        <v>2500</v>
      </c>
      <c r="C114" s="16">
        <f t="shared" si="17"/>
        <v>3360000</v>
      </c>
      <c r="D114" s="17">
        <f t="shared" si="13"/>
        <v>3696000.0000000005</v>
      </c>
      <c r="E114" s="15">
        <v>4500</v>
      </c>
      <c r="F114" s="16">
        <f t="shared" si="18"/>
        <v>3024000</v>
      </c>
      <c r="G114" s="17">
        <f t="shared" si="14"/>
        <v>3326400.0000000005</v>
      </c>
      <c r="H114" s="15">
        <v>5500</v>
      </c>
      <c r="I114" s="16">
        <f t="shared" si="19"/>
        <v>1848000</v>
      </c>
      <c r="J114" s="17">
        <f t="shared" si="15"/>
        <v>2032800.0000000002</v>
      </c>
      <c r="K114" s="15">
        <v>6000</v>
      </c>
      <c r="L114" s="16">
        <f t="shared" si="20"/>
        <v>672000</v>
      </c>
      <c r="M114" s="17">
        <f t="shared" si="16"/>
        <v>739200.00000000012</v>
      </c>
    </row>
    <row r="115" spans="1:13" x14ac:dyDescent="0.15">
      <c r="A115" s="14" t="s">
        <v>207</v>
      </c>
      <c r="B115" s="18">
        <v>2500</v>
      </c>
      <c r="C115" s="19">
        <f t="shared" si="17"/>
        <v>3390000</v>
      </c>
      <c r="D115" s="20">
        <f t="shared" si="13"/>
        <v>3729000.0000000005</v>
      </c>
      <c r="E115" s="18">
        <v>4500</v>
      </c>
      <c r="F115" s="19">
        <f t="shared" si="18"/>
        <v>3051000</v>
      </c>
      <c r="G115" s="20">
        <f t="shared" si="14"/>
        <v>3356100.0000000005</v>
      </c>
      <c r="H115" s="18">
        <v>5500</v>
      </c>
      <c r="I115" s="19">
        <f t="shared" si="19"/>
        <v>1864500</v>
      </c>
      <c r="J115" s="20">
        <f t="shared" si="15"/>
        <v>2050950.0000000002</v>
      </c>
      <c r="K115" s="18">
        <v>6000</v>
      </c>
      <c r="L115" s="19">
        <f t="shared" si="20"/>
        <v>678000</v>
      </c>
      <c r="M115" s="20">
        <f t="shared" si="16"/>
        <v>745800.00000000012</v>
      </c>
    </row>
    <row r="116" spans="1:13" x14ac:dyDescent="0.15">
      <c r="A116" s="14" t="s">
        <v>209</v>
      </c>
      <c r="B116" s="15">
        <v>2500</v>
      </c>
      <c r="C116" s="16">
        <f t="shared" si="17"/>
        <v>3420000</v>
      </c>
      <c r="D116" s="17">
        <f t="shared" si="13"/>
        <v>3762000.0000000005</v>
      </c>
      <c r="E116" s="15">
        <v>4500</v>
      </c>
      <c r="F116" s="16">
        <f t="shared" si="18"/>
        <v>3078000</v>
      </c>
      <c r="G116" s="17">
        <f t="shared" si="14"/>
        <v>3385800.0000000005</v>
      </c>
      <c r="H116" s="15">
        <v>5500</v>
      </c>
      <c r="I116" s="16">
        <f t="shared" si="19"/>
        <v>1881000</v>
      </c>
      <c r="J116" s="17">
        <f t="shared" si="15"/>
        <v>2069100.0000000002</v>
      </c>
      <c r="K116" s="15">
        <v>6000</v>
      </c>
      <c r="L116" s="16">
        <f t="shared" si="20"/>
        <v>684000</v>
      </c>
      <c r="M116" s="17">
        <f t="shared" si="16"/>
        <v>752400.00000000012</v>
      </c>
    </row>
    <row r="117" spans="1:13" x14ac:dyDescent="0.15">
      <c r="A117" s="14" t="s">
        <v>211</v>
      </c>
      <c r="B117" s="18">
        <v>2500</v>
      </c>
      <c r="C117" s="19">
        <f t="shared" si="17"/>
        <v>3450000</v>
      </c>
      <c r="D117" s="20">
        <f t="shared" si="13"/>
        <v>3795000.0000000005</v>
      </c>
      <c r="E117" s="18">
        <v>4500</v>
      </c>
      <c r="F117" s="19">
        <f t="shared" si="18"/>
        <v>3105000</v>
      </c>
      <c r="G117" s="20">
        <f t="shared" si="14"/>
        <v>3415500.0000000005</v>
      </c>
      <c r="H117" s="18">
        <v>5500</v>
      </c>
      <c r="I117" s="19">
        <f t="shared" si="19"/>
        <v>1897500</v>
      </c>
      <c r="J117" s="20">
        <f t="shared" si="15"/>
        <v>2087250.0000000002</v>
      </c>
      <c r="K117" s="18">
        <v>6000</v>
      </c>
      <c r="L117" s="19">
        <f t="shared" si="20"/>
        <v>690000</v>
      </c>
      <c r="M117" s="20">
        <f t="shared" si="16"/>
        <v>759000.00000000012</v>
      </c>
    </row>
    <row r="118" spans="1:13" x14ac:dyDescent="0.15">
      <c r="A118" s="14" t="s">
        <v>213</v>
      </c>
      <c r="B118" s="15">
        <v>2500</v>
      </c>
      <c r="C118" s="16">
        <f t="shared" si="17"/>
        <v>3480000</v>
      </c>
      <c r="D118" s="17">
        <f t="shared" si="13"/>
        <v>3828000.0000000005</v>
      </c>
      <c r="E118" s="15">
        <v>4500</v>
      </c>
      <c r="F118" s="16">
        <f t="shared" si="18"/>
        <v>3132000</v>
      </c>
      <c r="G118" s="17">
        <f t="shared" si="14"/>
        <v>3445200.0000000005</v>
      </c>
      <c r="H118" s="15">
        <v>5500</v>
      </c>
      <c r="I118" s="16">
        <f t="shared" si="19"/>
        <v>1914000</v>
      </c>
      <c r="J118" s="17">
        <f t="shared" si="15"/>
        <v>2105400</v>
      </c>
      <c r="K118" s="15">
        <v>6000</v>
      </c>
      <c r="L118" s="16">
        <f t="shared" si="20"/>
        <v>696000</v>
      </c>
      <c r="M118" s="17">
        <f t="shared" si="16"/>
        <v>765600.00000000012</v>
      </c>
    </row>
    <row r="119" spans="1:13" x14ac:dyDescent="0.15">
      <c r="A119" s="14" t="s">
        <v>949</v>
      </c>
      <c r="B119" s="18">
        <v>2500</v>
      </c>
      <c r="C119" s="19">
        <f t="shared" si="17"/>
        <v>3510000</v>
      </c>
      <c r="D119" s="20">
        <f t="shared" si="13"/>
        <v>3861000.0000000005</v>
      </c>
      <c r="E119" s="18">
        <v>4500</v>
      </c>
      <c r="F119" s="19">
        <f t="shared" si="18"/>
        <v>3159000</v>
      </c>
      <c r="G119" s="20">
        <f t="shared" si="14"/>
        <v>3474900.0000000005</v>
      </c>
      <c r="H119" s="18">
        <v>5500</v>
      </c>
      <c r="I119" s="19">
        <f t="shared" si="19"/>
        <v>1930500</v>
      </c>
      <c r="J119" s="20">
        <f t="shared" si="15"/>
        <v>2123550</v>
      </c>
      <c r="K119" s="18">
        <v>6000</v>
      </c>
      <c r="L119" s="19">
        <f t="shared" si="20"/>
        <v>702000</v>
      </c>
      <c r="M119" s="20">
        <f t="shared" si="16"/>
        <v>772200.00000000012</v>
      </c>
    </row>
    <row r="120" spans="1:13" x14ac:dyDescent="0.15">
      <c r="A120" s="14" t="s">
        <v>950</v>
      </c>
      <c r="B120" s="15">
        <v>2500</v>
      </c>
      <c r="C120" s="16">
        <f t="shared" si="17"/>
        <v>3540000</v>
      </c>
      <c r="D120" s="17">
        <f t="shared" si="13"/>
        <v>3894000.0000000005</v>
      </c>
      <c r="E120" s="15">
        <v>4500</v>
      </c>
      <c r="F120" s="16">
        <f t="shared" si="18"/>
        <v>3186000</v>
      </c>
      <c r="G120" s="17">
        <f t="shared" si="14"/>
        <v>3504600.0000000005</v>
      </c>
      <c r="H120" s="15">
        <v>5500</v>
      </c>
      <c r="I120" s="16">
        <f t="shared" si="19"/>
        <v>1947000</v>
      </c>
      <c r="J120" s="17">
        <f t="shared" si="15"/>
        <v>2141700</v>
      </c>
      <c r="K120" s="15">
        <v>6000</v>
      </c>
      <c r="L120" s="16">
        <f t="shared" si="20"/>
        <v>708000</v>
      </c>
      <c r="M120" s="17">
        <f t="shared" si="16"/>
        <v>778800.00000000012</v>
      </c>
    </row>
    <row r="121" spans="1:13" x14ac:dyDescent="0.15">
      <c r="A121" s="14" t="s">
        <v>215</v>
      </c>
      <c r="B121" s="18">
        <v>2500</v>
      </c>
      <c r="C121" s="19">
        <f t="shared" si="17"/>
        <v>3570000</v>
      </c>
      <c r="D121" s="20">
        <f t="shared" si="13"/>
        <v>3927000.0000000005</v>
      </c>
      <c r="E121" s="18">
        <v>4500</v>
      </c>
      <c r="F121" s="19">
        <f t="shared" si="18"/>
        <v>3213000</v>
      </c>
      <c r="G121" s="20">
        <f t="shared" si="14"/>
        <v>3534300.0000000005</v>
      </c>
      <c r="H121" s="18">
        <v>5500</v>
      </c>
      <c r="I121" s="19">
        <f t="shared" si="19"/>
        <v>1963500</v>
      </c>
      <c r="J121" s="20">
        <f t="shared" si="15"/>
        <v>2159850</v>
      </c>
      <c r="K121" s="18">
        <v>6000</v>
      </c>
      <c r="L121" s="19">
        <f t="shared" si="20"/>
        <v>714000</v>
      </c>
      <c r="M121" s="20">
        <f t="shared" si="16"/>
        <v>785400.00000000012</v>
      </c>
    </row>
    <row r="122" spans="1:13" x14ac:dyDescent="0.15">
      <c r="A122" s="14" t="s">
        <v>216</v>
      </c>
      <c r="B122" s="15">
        <v>2500</v>
      </c>
      <c r="C122" s="16">
        <f t="shared" si="17"/>
        <v>3600000</v>
      </c>
      <c r="D122" s="17">
        <f t="shared" si="13"/>
        <v>3960000.0000000005</v>
      </c>
      <c r="E122" s="15">
        <v>4500</v>
      </c>
      <c r="F122" s="16">
        <f t="shared" si="18"/>
        <v>3240000</v>
      </c>
      <c r="G122" s="17">
        <f t="shared" si="14"/>
        <v>3564000.0000000005</v>
      </c>
      <c r="H122" s="15">
        <v>5500</v>
      </c>
      <c r="I122" s="16">
        <f t="shared" si="19"/>
        <v>1980000</v>
      </c>
      <c r="J122" s="17">
        <f t="shared" si="15"/>
        <v>2178000</v>
      </c>
      <c r="K122" s="15">
        <v>6000</v>
      </c>
      <c r="L122" s="16">
        <f t="shared" si="20"/>
        <v>720000</v>
      </c>
      <c r="M122" s="17">
        <f t="shared" si="16"/>
        <v>792000.00000000012</v>
      </c>
    </row>
    <row r="123" spans="1:13" x14ac:dyDescent="0.15">
      <c r="A123" s="14" t="s">
        <v>217</v>
      </c>
      <c r="B123" s="18">
        <v>2500</v>
      </c>
      <c r="C123" s="19">
        <f t="shared" si="17"/>
        <v>3630000</v>
      </c>
      <c r="D123" s="20">
        <f t="shared" si="13"/>
        <v>3993000.0000000005</v>
      </c>
      <c r="E123" s="18">
        <v>4500</v>
      </c>
      <c r="F123" s="19">
        <f t="shared" si="18"/>
        <v>3267000</v>
      </c>
      <c r="G123" s="20">
        <f t="shared" si="14"/>
        <v>3593700.0000000005</v>
      </c>
      <c r="H123" s="18">
        <v>5500</v>
      </c>
      <c r="I123" s="19">
        <f t="shared" si="19"/>
        <v>1996500</v>
      </c>
      <c r="J123" s="20">
        <f t="shared" si="15"/>
        <v>2196150</v>
      </c>
      <c r="K123" s="18">
        <v>6000</v>
      </c>
      <c r="L123" s="19">
        <f t="shared" si="20"/>
        <v>726000</v>
      </c>
      <c r="M123" s="20">
        <f t="shared" si="16"/>
        <v>798600.00000000012</v>
      </c>
    </row>
    <row r="124" spans="1:13" x14ac:dyDescent="0.15">
      <c r="A124" s="14" t="s">
        <v>218</v>
      </c>
      <c r="B124" s="15">
        <v>2500</v>
      </c>
      <c r="C124" s="16">
        <f t="shared" si="17"/>
        <v>3660000</v>
      </c>
      <c r="D124" s="17">
        <f t="shared" si="13"/>
        <v>4026000.0000000005</v>
      </c>
      <c r="E124" s="15">
        <v>4500</v>
      </c>
      <c r="F124" s="16">
        <f t="shared" si="18"/>
        <v>3294000</v>
      </c>
      <c r="G124" s="17">
        <f t="shared" si="14"/>
        <v>3623400.0000000005</v>
      </c>
      <c r="H124" s="15">
        <v>5500</v>
      </c>
      <c r="I124" s="16">
        <f t="shared" si="19"/>
        <v>2013000</v>
      </c>
      <c r="J124" s="17">
        <f t="shared" si="15"/>
        <v>2214300</v>
      </c>
      <c r="K124" s="15">
        <v>6000</v>
      </c>
      <c r="L124" s="16">
        <f t="shared" si="20"/>
        <v>732000</v>
      </c>
      <c r="M124" s="17">
        <f t="shared" si="16"/>
        <v>805200.00000000012</v>
      </c>
    </row>
    <row r="125" spans="1:13" x14ac:dyDescent="0.15">
      <c r="A125" s="14" t="s">
        <v>219</v>
      </c>
      <c r="B125" s="18">
        <v>2500</v>
      </c>
      <c r="C125" s="19">
        <f t="shared" si="17"/>
        <v>3690000</v>
      </c>
      <c r="D125" s="20">
        <f t="shared" si="13"/>
        <v>4059000.0000000005</v>
      </c>
      <c r="E125" s="18">
        <v>4500</v>
      </c>
      <c r="F125" s="19">
        <f t="shared" si="18"/>
        <v>3321000</v>
      </c>
      <c r="G125" s="20">
        <f t="shared" si="14"/>
        <v>3653100.0000000005</v>
      </c>
      <c r="H125" s="18">
        <v>5500</v>
      </c>
      <c r="I125" s="19">
        <f t="shared" si="19"/>
        <v>2029500</v>
      </c>
      <c r="J125" s="20">
        <f t="shared" si="15"/>
        <v>2232450</v>
      </c>
      <c r="K125" s="18">
        <v>6000</v>
      </c>
      <c r="L125" s="19">
        <f t="shared" si="20"/>
        <v>738000</v>
      </c>
      <c r="M125" s="20">
        <f t="shared" si="16"/>
        <v>811800.00000000012</v>
      </c>
    </row>
    <row r="126" spans="1:13" x14ac:dyDescent="0.15">
      <c r="A126" s="14" t="s">
        <v>221</v>
      </c>
      <c r="B126" s="15">
        <v>2500</v>
      </c>
      <c r="C126" s="16">
        <f t="shared" si="17"/>
        <v>3720000</v>
      </c>
      <c r="D126" s="17">
        <f t="shared" si="13"/>
        <v>4092000.0000000005</v>
      </c>
      <c r="E126" s="15">
        <v>4500</v>
      </c>
      <c r="F126" s="16">
        <f t="shared" si="18"/>
        <v>3348000</v>
      </c>
      <c r="G126" s="17">
        <f t="shared" si="14"/>
        <v>3682800.0000000005</v>
      </c>
      <c r="H126" s="15">
        <v>5500</v>
      </c>
      <c r="I126" s="16">
        <f t="shared" si="19"/>
        <v>2046000</v>
      </c>
      <c r="J126" s="17">
        <f t="shared" si="15"/>
        <v>2250600</v>
      </c>
      <c r="K126" s="15">
        <v>6000</v>
      </c>
      <c r="L126" s="16">
        <f t="shared" si="20"/>
        <v>744000</v>
      </c>
      <c r="M126" s="17">
        <f t="shared" si="16"/>
        <v>818400.00000000012</v>
      </c>
    </row>
    <row r="127" spans="1:13" x14ac:dyDescent="0.15">
      <c r="A127" s="14" t="s">
        <v>223</v>
      </c>
      <c r="B127" s="18">
        <v>2500</v>
      </c>
      <c r="C127" s="19">
        <f t="shared" si="17"/>
        <v>3750000</v>
      </c>
      <c r="D127" s="20">
        <f t="shared" si="13"/>
        <v>4125000.0000000005</v>
      </c>
      <c r="E127" s="18">
        <v>4500</v>
      </c>
      <c r="F127" s="19">
        <f t="shared" si="18"/>
        <v>3375000</v>
      </c>
      <c r="G127" s="20">
        <f t="shared" si="14"/>
        <v>3712500.0000000005</v>
      </c>
      <c r="H127" s="18">
        <v>5500</v>
      </c>
      <c r="I127" s="19">
        <f t="shared" si="19"/>
        <v>2062500</v>
      </c>
      <c r="J127" s="20">
        <f t="shared" si="15"/>
        <v>2268750</v>
      </c>
      <c r="K127" s="18">
        <v>6000</v>
      </c>
      <c r="L127" s="19">
        <f>K127*A127</f>
        <v>750000</v>
      </c>
      <c r="M127" s="20">
        <f t="shared" si="16"/>
        <v>825000.00000000012</v>
      </c>
    </row>
    <row r="128" spans="1:13" x14ac:dyDescent="0.15">
      <c r="A128" s="14" t="s">
        <v>225</v>
      </c>
      <c r="B128" s="15">
        <v>2500</v>
      </c>
      <c r="C128" s="16">
        <f t="shared" ref="C128:C137" si="21">B128*A128*12</f>
        <v>3780000</v>
      </c>
      <c r="D128" s="17">
        <f t="shared" si="13"/>
        <v>4158000.0000000005</v>
      </c>
      <c r="E128" s="15">
        <v>4500</v>
      </c>
      <c r="F128" s="16">
        <f t="shared" ref="F128:F137" si="22">E128*A128*6</f>
        <v>3402000</v>
      </c>
      <c r="G128" s="17">
        <f t="shared" si="14"/>
        <v>3742200.0000000005</v>
      </c>
      <c r="H128" s="15">
        <v>5500</v>
      </c>
      <c r="I128" s="16">
        <f t="shared" ref="I128:I137" si="23">H128*A128*3</f>
        <v>2079000</v>
      </c>
      <c r="J128" s="17">
        <f t="shared" si="15"/>
        <v>2286900</v>
      </c>
      <c r="K128" s="15">
        <v>6000</v>
      </c>
      <c r="L128" s="16">
        <f t="shared" ref="L128:L137" si="24">K128*A128</f>
        <v>756000</v>
      </c>
      <c r="M128" s="17">
        <f t="shared" si="16"/>
        <v>831600.00000000012</v>
      </c>
    </row>
    <row r="129" spans="1:13" x14ac:dyDescent="0.15">
      <c r="A129" s="14" t="s">
        <v>227</v>
      </c>
      <c r="B129" s="18">
        <v>2500</v>
      </c>
      <c r="C129" s="19">
        <f t="shared" si="21"/>
        <v>3810000</v>
      </c>
      <c r="D129" s="20">
        <f t="shared" si="13"/>
        <v>4191000.0000000005</v>
      </c>
      <c r="E129" s="18">
        <v>4500</v>
      </c>
      <c r="F129" s="19">
        <f t="shared" si="22"/>
        <v>3429000</v>
      </c>
      <c r="G129" s="20">
        <f t="shared" si="14"/>
        <v>3771900.0000000005</v>
      </c>
      <c r="H129" s="18">
        <v>5500</v>
      </c>
      <c r="I129" s="19">
        <f t="shared" si="23"/>
        <v>2095500</v>
      </c>
      <c r="J129" s="20">
        <f t="shared" si="15"/>
        <v>2305050</v>
      </c>
      <c r="K129" s="18">
        <v>6000</v>
      </c>
      <c r="L129" s="19">
        <f t="shared" si="24"/>
        <v>762000</v>
      </c>
      <c r="M129" s="20">
        <f t="shared" si="16"/>
        <v>838200.00000000012</v>
      </c>
    </row>
    <row r="130" spans="1:13" x14ac:dyDescent="0.15">
      <c r="A130" s="14" t="s">
        <v>229</v>
      </c>
      <c r="B130" s="15">
        <v>2500</v>
      </c>
      <c r="C130" s="16">
        <f t="shared" si="21"/>
        <v>3840000</v>
      </c>
      <c r="D130" s="17">
        <f t="shared" si="13"/>
        <v>4224000</v>
      </c>
      <c r="E130" s="15">
        <v>4500</v>
      </c>
      <c r="F130" s="16">
        <f t="shared" si="22"/>
        <v>3456000</v>
      </c>
      <c r="G130" s="17">
        <f t="shared" si="14"/>
        <v>3801600.0000000005</v>
      </c>
      <c r="H130" s="15">
        <v>5500</v>
      </c>
      <c r="I130" s="16">
        <f t="shared" si="23"/>
        <v>2112000</v>
      </c>
      <c r="J130" s="17">
        <f t="shared" si="15"/>
        <v>2323200</v>
      </c>
      <c r="K130" s="15">
        <v>6000</v>
      </c>
      <c r="L130" s="16">
        <f t="shared" si="24"/>
        <v>768000</v>
      </c>
      <c r="M130" s="17">
        <f t="shared" si="16"/>
        <v>844800.00000000012</v>
      </c>
    </row>
    <row r="131" spans="1:13" x14ac:dyDescent="0.15">
      <c r="A131" s="14" t="s">
        <v>230</v>
      </c>
      <c r="B131" s="18">
        <v>2500</v>
      </c>
      <c r="C131" s="19">
        <f t="shared" si="21"/>
        <v>3870000</v>
      </c>
      <c r="D131" s="20">
        <f t="shared" si="13"/>
        <v>4257000</v>
      </c>
      <c r="E131" s="18">
        <v>4500</v>
      </c>
      <c r="F131" s="19">
        <f t="shared" si="22"/>
        <v>3483000</v>
      </c>
      <c r="G131" s="20">
        <f t="shared" si="14"/>
        <v>3831300.0000000005</v>
      </c>
      <c r="H131" s="18">
        <v>5500</v>
      </c>
      <c r="I131" s="19">
        <f t="shared" si="23"/>
        <v>2128500</v>
      </c>
      <c r="J131" s="20">
        <f t="shared" si="15"/>
        <v>2341350</v>
      </c>
      <c r="K131" s="18">
        <v>6000</v>
      </c>
      <c r="L131" s="19">
        <f t="shared" si="24"/>
        <v>774000</v>
      </c>
      <c r="M131" s="20">
        <f t="shared" si="16"/>
        <v>851400.00000000012</v>
      </c>
    </row>
    <row r="132" spans="1:13" x14ac:dyDescent="0.15">
      <c r="A132" s="14" t="s">
        <v>231</v>
      </c>
      <c r="B132" s="15">
        <v>2500</v>
      </c>
      <c r="C132" s="16">
        <f t="shared" si="21"/>
        <v>3900000</v>
      </c>
      <c r="D132" s="17">
        <f t="shared" ref="D132:D137" si="25">C132*1.1</f>
        <v>4290000</v>
      </c>
      <c r="E132" s="15">
        <v>4500</v>
      </c>
      <c r="F132" s="16">
        <f t="shared" si="22"/>
        <v>3510000</v>
      </c>
      <c r="G132" s="17">
        <f t="shared" ref="G132:G137" si="26">F132*1.1</f>
        <v>3861000.0000000005</v>
      </c>
      <c r="H132" s="15">
        <v>5500</v>
      </c>
      <c r="I132" s="16">
        <f t="shared" si="23"/>
        <v>2145000</v>
      </c>
      <c r="J132" s="17">
        <f t="shared" ref="J132:J137" si="27">I132*1.1</f>
        <v>2359500</v>
      </c>
      <c r="K132" s="15">
        <v>6000</v>
      </c>
      <c r="L132" s="16">
        <f t="shared" si="24"/>
        <v>780000</v>
      </c>
      <c r="M132" s="17">
        <f t="shared" ref="M132:M137" si="28">L132*1.1</f>
        <v>858000.00000000012</v>
      </c>
    </row>
    <row r="133" spans="1:13" x14ac:dyDescent="0.15">
      <c r="A133" s="14" t="s">
        <v>232</v>
      </c>
      <c r="B133" s="18">
        <v>2500</v>
      </c>
      <c r="C133" s="19">
        <f t="shared" si="21"/>
        <v>3930000</v>
      </c>
      <c r="D133" s="20">
        <f t="shared" si="25"/>
        <v>4323000</v>
      </c>
      <c r="E133" s="18">
        <v>4500</v>
      </c>
      <c r="F133" s="19">
        <f t="shared" si="22"/>
        <v>3537000</v>
      </c>
      <c r="G133" s="20">
        <f t="shared" si="26"/>
        <v>3890700.0000000005</v>
      </c>
      <c r="H133" s="18">
        <v>5500</v>
      </c>
      <c r="I133" s="19">
        <f t="shared" si="23"/>
        <v>2161500</v>
      </c>
      <c r="J133" s="20">
        <f t="shared" si="27"/>
        <v>2377650</v>
      </c>
      <c r="K133" s="18">
        <v>6000</v>
      </c>
      <c r="L133" s="19">
        <f t="shared" si="24"/>
        <v>786000</v>
      </c>
      <c r="M133" s="20">
        <f t="shared" si="28"/>
        <v>864600.00000000012</v>
      </c>
    </row>
    <row r="134" spans="1:13" x14ac:dyDescent="0.15">
      <c r="A134" s="14" t="s">
        <v>233</v>
      </c>
      <c r="B134" s="15">
        <v>2500</v>
      </c>
      <c r="C134" s="16">
        <f t="shared" si="21"/>
        <v>3960000</v>
      </c>
      <c r="D134" s="17">
        <f t="shared" si="25"/>
        <v>4356000</v>
      </c>
      <c r="E134" s="15">
        <v>4500</v>
      </c>
      <c r="F134" s="16">
        <f t="shared" si="22"/>
        <v>3564000</v>
      </c>
      <c r="G134" s="17">
        <f t="shared" si="26"/>
        <v>3920400.0000000005</v>
      </c>
      <c r="H134" s="15">
        <v>5500</v>
      </c>
      <c r="I134" s="16">
        <f t="shared" si="23"/>
        <v>2178000</v>
      </c>
      <c r="J134" s="17">
        <f t="shared" si="27"/>
        <v>2395800</v>
      </c>
      <c r="K134" s="15">
        <v>6000</v>
      </c>
      <c r="L134" s="16">
        <f t="shared" si="24"/>
        <v>792000</v>
      </c>
      <c r="M134" s="17">
        <f t="shared" si="28"/>
        <v>871200.00000000012</v>
      </c>
    </row>
    <row r="135" spans="1:13" x14ac:dyDescent="0.15">
      <c r="A135" s="14" t="s">
        <v>234</v>
      </c>
      <c r="B135" s="18">
        <v>2500</v>
      </c>
      <c r="C135" s="19">
        <f t="shared" si="21"/>
        <v>3990000</v>
      </c>
      <c r="D135" s="20">
        <f t="shared" si="25"/>
        <v>4389000</v>
      </c>
      <c r="E135" s="18">
        <v>4500</v>
      </c>
      <c r="F135" s="19">
        <f t="shared" si="22"/>
        <v>3591000</v>
      </c>
      <c r="G135" s="20">
        <f t="shared" si="26"/>
        <v>3950100.0000000005</v>
      </c>
      <c r="H135" s="18">
        <v>5500</v>
      </c>
      <c r="I135" s="19">
        <f t="shared" si="23"/>
        <v>2194500</v>
      </c>
      <c r="J135" s="20">
        <f t="shared" si="27"/>
        <v>2413950</v>
      </c>
      <c r="K135" s="18">
        <v>6000</v>
      </c>
      <c r="L135" s="19">
        <f t="shared" si="24"/>
        <v>798000</v>
      </c>
      <c r="M135" s="20">
        <f t="shared" si="28"/>
        <v>877800.00000000012</v>
      </c>
    </row>
    <row r="136" spans="1:13" x14ac:dyDescent="0.15">
      <c r="A136" s="14" t="s">
        <v>235</v>
      </c>
      <c r="B136" s="15">
        <v>2500</v>
      </c>
      <c r="C136" s="16">
        <f t="shared" si="21"/>
        <v>4020000</v>
      </c>
      <c r="D136" s="17">
        <f t="shared" si="25"/>
        <v>4422000</v>
      </c>
      <c r="E136" s="15">
        <v>4500</v>
      </c>
      <c r="F136" s="16">
        <f t="shared" si="22"/>
        <v>3618000</v>
      </c>
      <c r="G136" s="17">
        <f t="shared" si="26"/>
        <v>3979800.0000000005</v>
      </c>
      <c r="H136" s="15">
        <v>5500</v>
      </c>
      <c r="I136" s="16">
        <f t="shared" si="23"/>
        <v>2211000</v>
      </c>
      <c r="J136" s="17">
        <f t="shared" si="27"/>
        <v>2432100</v>
      </c>
      <c r="K136" s="15">
        <v>6000</v>
      </c>
      <c r="L136" s="16">
        <f t="shared" si="24"/>
        <v>804000</v>
      </c>
      <c r="M136" s="17">
        <f t="shared" si="28"/>
        <v>884400.00000000012</v>
      </c>
    </row>
    <row r="137" spans="1:13" x14ac:dyDescent="0.15">
      <c r="A137" s="14" t="s">
        <v>236</v>
      </c>
      <c r="B137" s="18">
        <v>2500</v>
      </c>
      <c r="C137" s="19">
        <f t="shared" si="21"/>
        <v>4050000</v>
      </c>
      <c r="D137" s="20">
        <f t="shared" si="25"/>
        <v>4455000</v>
      </c>
      <c r="E137" s="18">
        <v>4500</v>
      </c>
      <c r="F137" s="19">
        <f t="shared" si="22"/>
        <v>3645000</v>
      </c>
      <c r="G137" s="20">
        <f t="shared" si="26"/>
        <v>4009500.0000000005</v>
      </c>
      <c r="H137" s="18">
        <v>5500</v>
      </c>
      <c r="I137" s="19">
        <f t="shared" si="23"/>
        <v>2227500</v>
      </c>
      <c r="J137" s="20">
        <f t="shared" si="27"/>
        <v>2450250</v>
      </c>
      <c r="K137" s="18">
        <v>6000</v>
      </c>
      <c r="L137" s="19">
        <f t="shared" si="24"/>
        <v>810000</v>
      </c>
      <c r="M137" s="20">
        <f t="shared" si="28"/>
        <v>891000.00000000012</v>
      </c>
    </row>
  </sheetData>
  <sortState xmlns:xlrd2="http://schemas.microsoft.com/office/spreadsheetml/2017/richdata2" ref="A2:I36">
    <sortCondition ref="A2:A36"/>
  </sortState>
  <phoneticPr fontId="1"/>
  <printOptions horizontalCentered="1"/>
  <pageMargins left="0.51181102362204722" right="0.51181102362204722" top="0.94488188976377963" bottom="0.55118110236220474" header="0.51181102362204722" footer="0.31496062992125984"/>
  <pageSetup paperSize="9" scale="85" fitToHeight="0" orientation="landscape" verticalDpi="0" r:id="rId1"/>
  <headerFooter>
    <oddHeader>&amp;C&amp;"-,太字"&amp;14有償許諾価格表</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96"/>
  <sheetViews>
    <sheetView topLeftCell="A301" workbookViewId="0">
      <selection activeCell="D11" sqref="D11:R11"/>
    </sheetView>
  </sheetViews>
  <sheetFormatPr defaultRowHeight="13.5" x14ac:dyDescent="0.15"/>
  <cols>
    <col min="1" max="1" width="5.5" style="2" bestFit="1" customWidth="1"/>
    <col min="2" max="2" width="62.25" style="2" bestFit="1" customWidth="1"/>
    <col min="3" max="3" width="55.5" style="2" bestFit="1" customWidth="1"/>
    <col min="4" max="16384" width="9" style="2"/>
  </cols>
  <sheetData>
    <row r="1" spans="1:2" x14ac:dyDescent="0.15">
      <c r="A1" s="2" t="s">
        <v>650</v>
      </c>
      <c r="B1" s="1" t="s">
        <v>702</v>
      </c>
    </row>
    <row r="2" spans="1:2" x14ac:dyDescent="0.15">
      <c r="A2" s="2" t="s">
        <v>651</v>
      </c>
      <c r="B2" s="1" t="s">
        <v>703</v>
      </c>
    </row>
    <row r="3" spans="1:2" x14ac:dyDescent="0.15">
      <c r="A3" s="2" t="s">
        <v>652</v>
      </c>
      <c r="B3" s="1" t="s">
        <v>704</v>
      </c>
    </row>
    <row r="4" spans="1:2" x14ac:dyDescent="0.15">
      <c r="A4" s="2" t="s">
        <v>6</v>
      </c>
      <c r="B4" s="1" t="s">
        <v>9</v>
      </c>
    </row>
    <row r="5" spans="1:2" x14ac:dyDescent="0.15">
      <c r="A5" s="2" t="s">
        <v>7</v>
      </c>
      <c r="B5" s="1" t="s">
        <v>10</v>
      </c>
    </row>
    <row r="6" spans="1:2" x14ac:dyDescent="0.15">
      <c r="A6" s="2" t="s">
        <v>8</v>
      </c>
      <c r="B6" s="1" t="s">
        <v>11</v>
      </c>
    </row>
    <row r="7" spans="1:2" x14ac:dyDescent="0.15">
      <c r="A7" s="2" t="s">
        <v>12</v>
      </c>
      <c r="B7" s="1" t="s">
        <v>13</v>
      </c>
    </row>
    <row r="8" spans="1:2" x14ac:dyDescent="0.15">
      <c r="A8" s="2" t="s">
        <v>14</v>
      </c>
      <c r="B8" s="1" t="s">
        <v>15</v>
      </c>
    </row>
    <row r="9" spans="1:2" x14ac:dyDescent="0.15">
      <c r="A9" s="2" t="s">
        <v>16</v>
      </c>
      <c r="B9" s="1" t="s">
        <v>17</v>
      </c>
    </row>
    <row r="10" spans="1:2" x14ac:dyDescent="0.15">
      <c r="A10" s="2" t="s">
        <v>18</v>
      </c>
      <c r="B10" s="1" t="s">
        <v>19</v>
      </c>
    </row>
    <row r="11" spans="1:2" x14ac:dyDescent="0.15">
      <c r="A11" s="2" t="s">
        <v>20</v>
      </c>
      <c r="B11" s="1" t="s">
        <v>21</v>
      </c>
    </row>
    <row r="12" spans="1:2" x14ac:dyDescent="0.15">
      <c r="A12" s="2" t="s">
        <v>22</v>
      </c>
      <c r="B12" s="1" t="s">
        <v>23</v>
      </c>
    </row>
    <row r="13" spans="1:2" x14ac:dyDescent="0.15">
      <c r="A13" s="2" t="s">
        <v>24</v>
      </c>
      <c r="B13" s="1" t="s">
        <v>25</v>
      </c>
    </row>
    <row r="14" spans="1:2" x14ac:dyDescent="0.15">
      <c r="A14" s="2" t="s">
        <v>26</v>
      </c>
      <c r="B14" s="1" t="s">
        <v>27</v>
      </c>
    </row>
    <row r="15" spans="1:2" x14ac:dyDescent="0.15">
      <c r="A15" s="2" t="s">
        <v>28</v>
      </c>
      <c r="B15" s="1" t="s">
        <v>29</v>
      </c>
    </row>
    <row r="16" spans="1:2" x14ac:dyDescent="0.15">
      <c r="A16" s="2" t="s">
        <v>30</v>
      </c>
      <c r="B16" s="1" t="s">
        <v>700</v>
      </c>
    </row>
    <row r="17" spans="1:2" x14ac:dyDescent="0.15">
      <c r="A17" s="2" t="s">
        <v>31</v>
      </c>
      <c r="B17" s="1" t="s">
        <v>700</v>
      </c>
    </row>
    <row r="18" spans="1:2" x14ac:dyDescent="0.15">
      <c r="A18" s="2" t="s">
        <v>32</v>
      </c>
      <c r="B18" s="1" t="s">
        <v>33</v>
      </c>
    </row>
    <row r="19" spans="1:2" x14ac:dyDescent="0.15">
      <c r="A19" s="2" t="s">
        <v>34</v>
      </c>
      <c r="B19" s="1" t="s">
        <v>35</v>
      </c>
    </row>
    <row r="20" spans="1:2" x14ac:dyDescent="0.15">
      <c r="A20" s="2" t="s">
        <v>36</v>
      </c>
      <c r="B20" s="1" t="s">
        <v>700</v>
      </c>
    </row>
    <row r="21" spans="1:2" x14ac:dyDescent="0.15">
      <c r="A21" s="2" t="s">
        <v>37</v>
      </c>
      <c r="B21" s="1" t="s">
        <v>700</v>
      </c>
    </row>
    <row r="22" spans="1:2" x14ac:dyDescent="0.15">
      <c r="A22" s="2" t="s">
        <v>38</v>
      </c>
      <c r="B22" s="1" t="s">
        <v>39</v>
      </c>
    </row>
    <row r="23" spans="1:2" x14ac:dyDescent="0.15">
      <c r="A23" s="2" t="s">
        <v>40</v>
      </c>
      <c r="B23" s="1" t="s">
        <v>41</v>
      </c>
    </row>
    <row r="24" spans="1:2" x14ac:dyDescent="0.15">
      <c r="A24" s="2" t="s">
        <v>42</v>
      </c>
      <c r="B24" s="1" t="s">
        <v>43</v>
      </c>
    </row>
    <row r="25" spans="1:2" x14ac:dyDescent="0.15">
      <c r="A25" s="2" t="s">
        <v>44</v>
      </c>
      <c r="B25" s="1" t="s">
        <v>45</v>
      </c>
    </row>
    <row r="26" spans="1:2" x14ac:dyDescent="0.15">
      <c r="A26" s="2" t="s">
        <v>46</v>
      </c>
      <c r="B26" s="1" t="s">
        <v>47</v>
      </c>
    </row>
    <row r="27" spans="1:2" x14ac:dyDescent="0.15">
      <c r="A27" s="2" t="s">
        <v>48</v>
      </c>
      <c r="B27" s="1" t="s">
        <v>49</v>
      </c>
    </row>
    <row r="28" spans="1:2" x14ac:dyDescent="0.15">
      <c r="A28" s="2" t="s">
        <v>50</v>
      </c>
      <c r="B28" s="1" t="s">
        <v>51</v>
      </c>
    </row>
    <row r="29" spans="1:2" x14ac:dyDescent="0.15">
      <c r="A29" s="2" t="s">
        <v>52</v>
      </c>
      <c r="B29" s="1" t="s">
        <v>53</v>
      </c>
    </row>
    <row r="30" spans="1:2" x14ac:dyDescent="0.15">
      <c r="A30" s="2" t="s">
        <v>54</v>
      </c>
      <c r="B30" s="1" t="s">
        <v>55</v>
      </c>
    </row>
    <row r="31" spans="1:2" x14ac:dyDescent="0.15">
      <c r="A31" s="2" t="s">
        <v>56</v>
      </c>
      <c r="B31" s="1" t="s">
        <v>57</v>
      </c>
    </row>
    <row r="32" spans="1:2" x14ac:dyDescent="0.15">
      <c r="A32" s="2" t="s">
        <v>58</v>
      </c>
      <c r="B32" s="1" t="s">
        <v>59</v>
      </c>
    </row>
    <row r="33" spans="1:2" x14ac:dyDescent="0.15">
      <c r="A33" s="2" t="s">
        <v>60</v>
      </c>
      <c r="B33" s="1" t="s">
        <v>61</v>
      </c>
    </row>
    <row r="34" spans="1:2" x14ac:dyDescent="0.15">
      <c r="A34" s="2" t="s">
        <v>62</v>
      </c>
      <c r="B34" s="1" t="s">
        <v>63</v>
      </c>
    </row>
    <row r="35" spans="1:2" x14ac:dyDescent="0.15">
      <c r="A35" s="2" t="s">
        <v>64</v>
      </c>
      <c r="B35" s="1" t="s">
        <v>65</v>
      </c>
    </row>
    <row r="36" spans="1:2" x14ac:dyDescent="0.15">
      <c r="A36" s="2" t="s">
        <v>66</v>
      </c>
      <c r="B36" s="1" t="s">
        <v>699</v>
      </c>
    </row>
    <row r="37" spans="1:2" x14ac:dyDescent="0.15">
      <c r="A37" s="2" t="s">
        <v>67</v>
      </c>
      <c r="B37" s="1" t="s">
        <v>68</v>
      </c>
    </row>
    <row r="38" spans="1:2" x14ac:dyDescent="0.15">
      <c r="A38" s="2" t="s">
        <v>69</v>
      </c>
      <c r="B38" s="1" t="s">
        <v>70</v>
      </c>
    </row>
    <row r="39" spans="1:2" x14ac:dyDescent="0.15">
      <c r="A39" s="2" t="s">
        <v>71</v>
      </c>
      <c r="B39" s="1" t="s">
        <v>72</v>
      </c>
    </row>
    <row r="40" spans="1:2" x14ac:dyDescent="0.15">
      <c r="A40" s="2" t="s">
        <v>820</v>
      </c>
      <c r="B40" s="1" t="s">
        <v>700</v>
      </c>
    </row>
    <row r="41" spans="1:2" x14ac:dyDescent="0.15">
      <c r="A41" s="2" t="s">
        <v>821</v>
      </c>
      <c r="B41" s="1" t="s">
        <v>700</v>
      </c>
    </row>
    <row r="42" spans="1:2" x14ac:dyDescent="0.15">
      <c r="A42" s="2" t="s">
        <v>73</v>
      </c>
      <c r="B42" s="1" t="s">
        <v>674</v>
      </c>
    </row>
    <row r="43" spans="1:2" x14ac:dyDescent="0.15">
      <c r="A43" s="2" t="s">
        <v>74</v>
      </c>
      <c r="B43" s="1" t="s">
        <v>75</v>
      </c>
    </row>
    <row r="44" spans="1:2" x14ac:dyDescent="0.15">
      <c r="A44" s="2" t="s">
        <v>76</v>
      </c>
      <c r="B44" s="1" t="s">
        <v>77</v>
      </c>
    </row>
    <row r="45" spans="1:2" x14ac:dyDescent="0.15">
      <c r="A45" s="2" t="s">
        <v>78</v>
      </c>
      <c r="B45" s="1" t="s">
        <v>79</v>
      </c>
    </row>
    <row r="46" spans="1:2" x14ac:dyDescent="0.15">
      <c r="A46" s="2" t="s">
        <v>80</v>
      </c>
      <c r="B46" s="1" t="s">
        <v>700</v>
      </c>
    </row>
    <row r="47" spans="1:2" x14ac:dyDescent="0.15">
      <c r="A47" s="2" t="s">
        <v>81</v>
      </c>
      <c r="B47" s="1" t="s">
        <v>82</v>
      </c>
    </row>
    <row r="48" spans="1:2" x14ac:dyDescent="0.15">
      <c r="A48" s="2" t="s">
        <v>83</v>
      </c>
      <c r="B48" s="1" t="s">
        <v>84</v>
      </c>
    </row>
    <row r="49" spans="1:2" x14ac:dyDescent="0.15">
      <c r="A49" s="2" t="s">
        <v>85</v>
      </c>
      <c r="B49" s="1" t="s">
        <v>86</v>
      </c>
    </row>
    <row r="50" spans="1:2" x14ac:dyDescent="0.15">
      <c r="A50" s="2" t="s">
        <v>87</v>
      </c>
      <c r="B50" s="1" t="s">
        <v>88</v>
      </c>
    </row>
    <row r="51" spans="1:2" x14ac:dyDescent="0.15">
      <c r="A51" s="2" t="s">
        <v>89</v>
      </c>
      <c r="B51" s="1" t="s">
        <v>90</v>
      </c>
    </row>
    <row r="52" spans="1:2" x14ac:dyDescent="0.15">
      <c r="A52" s="2" t="s">
        <v>91</v>
      </c>
      <c r="B52" s="1" t="s">
        <v>92</v>
      </c>
    </row>
    <row r="53" spans="1:2" x14ac:dyDescent="0.15">
      <c r="A53" s="2" t="s">
        <v>93</v>
      </c>
      <c r="B53" s="1" t="s">
        <v>94</v>
      </c>
    </row>
    <row r="54" spans="1:2" x14ac:dyDescent="0.15">
      <c r="A54" s="2" t="s">
        <v>95</v>
      </c>
      <c r="B54" s="1" t="s">
        <v>96</v>
      </c>
    </row>
    <row r="55" spans="1:2" x14ac:dyDescent="0.15">
      <c r="A55" s="2" t="s">
        <v>97</v>
      </c>
      <c r="B55" s="1" t="s">
        <v>98</v>
      </c>
    </row>
    <row r="56" spans="1:2" x14ac:dyDescent="0.15">
      <c r="A56" s="2" t="s">
        <v>99</v>
      </c>
      <c r="B56" s="1" t="s">
        <v>100</v>
      </c>
    </row>
    <row r="57" spans="1:2" x14ac:dyDescent="0.15">
      <c r="A57" s="2" t="s">
        <v>101</v>
      </c>
      <c r="B57" s="1" t="s">
        <v>102</v>
      </c>
    </row>
    <row r="58" spans="1:2" x14ac:dyDescent="0.15">
      <c r="A58" s="2" t="s">
        <v>103</v>
      </c>
      <c r="B58" s="1" t="s">
        <v>104</v>
      </c>
    </row>
    <row r="59" spans="1:2" x14ac:dyDescent="0.15">
      <c r="A59" s="2" t="s">
        <v>105</v>
      </c>
      <c r="B59" s="1" t="s">
        <v>106</v>
      </c>
    </row>
    <row r="60" spans="1:2" x14ac:dyDescent="0.15">
      <c r="A60" s="2" t="s">
        <v>107</v>
      </c>
      <c r="B60" s="1" t="s">
        <v>108</v>
      </c>
    </row>
    <row r="61" spans="1:2" x14ac:dyDescent="0.15">
      <c r="A61" s="2" t="s">
        <v>109</v>
      </c>
      <c r="B61" s="1" t="s">
        <v>110</v>
      </c>
    </row>
    <row r="62" spans="1:2" x14ac:dyDescent="0.15">
      <c r="A62" s="2" t="s">
        <v>111</v>
      </c>
      <c r="B62" s="1" t="s">
        <v>112</v>
      </c>
    </row>
    <row r="63" spans="1:2" x14ac:dyDescent="0.15">
      <c r="A63" s="2" t="s">
        <v>113</v>
      </c>
      <c r="B63" s="1" t="s">
        <v>114</v>
      </c>
    </row>
    <row r="64" spans="1:2" x14ac:dyDescent="0.15">
      <c r="A64" s="2" t="s">
        <v>115</v>
      </c>
      <c r="B64" s="1" t="s">
        <v>116</v>
      </c>
    </row>
    <row r="65" spans="1:2" x14ac:dyDescent="0.15">
      <c r="A65" s="2" t="s">
        <v>117</v>
      </c>
      <c r="B65" s="1" t="s">
        <v>118</v>
      </c>
    </row>
    <row r="66" spans="1:2" x14ac:dyDescent="0.15">
      <c r="A66" s="2" t="s">
        <v>119</v>
      </c>
      <c r="B66" s="1" t="s">
        <v>120</v>
      </c>
    </row>
    <row r="67" spans="1:2" x14ac:dyDescent="0.15">
      <c r="A67" s="2" t="s">
        <v>121</v>
      </c>
      <c r="B67" s="1" t="s">
        <v>122</v>
      </c>
    </row>
    <row r="68" spans="1:2" x14ac:dyDescent="0.15">
      <c r="A68" s="2" t="s">
        <v>123</v>
      </c>
      <c r="B68" s="1" t="s">
        <v>124</v>
      </c>
    </row>
    <row r="69" spans="1:2" x14ac:dyDescent="0.15">
      <c r="A69" s="2" t="s">
        <v>125</v>
      </c>
      <c r="B69" s="1" t="s">
        <v>126</v>
      </c>
    </row>
    <row r="70" spans="1:2" x14ac:dyDescent="0.15">
      <c r="A70" s="2" t="s">
        <v>127</v>
      </c>
      <c r="B70" s="1" t="s">
        <v>128</v>
      </c>
    </row>
    <row r="71" spans="1:2" x14ac:dyDescent="0.15">
      <c r="A71" s="2" t="s">
        <v>129</v>
      </c>
      <c r="B71" s="1" t="s">
        <v>130</v>
      </c>
    </row>
    <row r="72" spans="1:2" x14ac:dyDescent="0.15">
      <c r="A72" s="2" t="s">
        <v>131</v>
      </c>
      <c r="B72" s="1" t="s">
        <v>132</v>
      </c>
    </row>
    <row r="73" spans="1:2" x14ac:dyDescent="0.15">
      <c r="A73" s="2" t="s">
        <v>133</v>
      </c>
      <c r="B73" s="1" t="s">
        <v>134</v>
      </c>
    </row>
    <row r="74" spans="1:2" x14ac:dyDescent="0.15">
      <c r="A74" s="2" t="s">
        <v>135</v>
      </c>
      <c r="B74" s="1" t="s">
        <v>136</v>
      </c>
    </row>
    <row r="75" spans="1:2" x14ac:dyDescent="0.15">
      <c r="A75" s="2" t="s">
        <v>137</v>
      </c>
      <c r="B75" s="1" t="s">
        <v>138</v>
      </c>
    </row>
    <row r="76" spans="1:2" x14ac:dyDescent="0.15">
      <c r="A76" s="2" t="s">
        <v>139</v>
      </c>
      <c r="B76" s="1" t="s">
        <v>706</v>
      </c>
    </row>
    <row r="77" spans="1:2" x14ac:dyDescent="0.15">
      <c r="A77" s="2" t="s">
        <v>140</v>
      </c>
      <c r="B77" s="1" t="s">
        <v>141</v>
      </c>
    </row>
    <row r="78" spans="1:2" x14ac:dyDescent="0.15">
      <c r="A78" s="2" t="s">
        <v>142</v>
      </c>
      <c r="B78" s="1" t="s">
        <v>143</v>
      </c>
    </row>
    <row r="79" spans="1:2" x14ac:dyDescent="0.15">
      <c r="A79" s="2" t="s">
        <v>144</v>
      </c>
      <c r="B79" s="1" t="s">
        <v>145</v>
      </c>
    </row>
    <row r="80" spans="1:2" x14ac:dyDescent="0.15">
      <c r="A80" s="2" t="s">
        <v>146</v>
      </c>
      <c r="B80" s="1" t="s">
        <v>147</v>
      </c>
    </row>
    <row r="81" spans="1:2" x14ac:dyDescent="0.15">
      <c r="A81" s="2" t="s">
        <v>148</v>
      </c>
      <c r="B81" s="1" t="s">
        <v>149</v>
      </c>
    </row>
    <row r="82" spans="1:2" x14ac:dyDescent="0.15">
      <c r="A82" s="2" t="s">
        <v>150</v>
      </c>
      <c r="B82" s="1" t="s">
        <v>151</v>
      </c>
    </row>
    <row r="83" spans="1:2" x14ac:dyDescent="0.15">
      <c r="A83" s="2" t="s">
        <v>152</v>
      </c>
      <c r="B83" s="1" t="s">
        <v>153</v>
      </c>
    </row>
    <row r="84" spans="1:2" x14ac:dyDescent="0.15">
      <c r="A84" s="2" t="s">
        <v>154</v>
      </c>
      <c r="B84" s="1" t="s">
        <v>155</v>
      </c>
    </row>
    <row r="85" spans="1:2" x14ac:dyDescent="0.15">
      <c r="A85" s="2" t="s">
        <v>156</v>
      </c>
      <c r="B85" s="1" t="s">
        <v>157</v>
      </c>
    </row>
    <row r="86" spans="1:2" x14ac:dyDescent="0.15">
      <c r="A86" s="2" t="s">
        <v>158</v>
      </c>
      <c r="B86" s="1" t="s">
        <v>159</v>
      </c>
    </row>
    <row r="87" spans="1:2" x14ac:dyDescent="0.15">
      <c r="A87" s="2" t="s">
        <v>160</v>
      </c>
      <c r="B87" s="1" t="s">
        <v>705</v>
      </c>
    </row>
    <row r="88" spans="1:2" x14ac:dyDescent="0.15">
      <c r="A88" s="2" t="s">
        <v>161</v>
      </c>
      <c r="B88" s="1" t="s">
        <v>162</v>
      </c>
    </row>
    <row r="89" spans="1:2" x14ac:dyDescent="0.15">
      <c r="A89" s="2" t="s">
        <v>163</v>
      </c>
      <c r="B89" s="1" t="s">
        <v>164</v>
      </c>
    </row>
    <row r="90" spans="1:2" x14ac:dyDescent="0.15">
      <c r="A90" s="2" t="s">
        <v>165</v>
      </c>
      <c r="B90" s="1" t="s">
        <v>700</v>
      </c>
    </row>
    <row r="91" spans="1:2" x14ac:dyDescent="0.15">
      <c r="A91" s="2" t="s">
        <v>166</v>
      </c>
      <c r="B91" s="1" t="s">
        <v>700</v>
      </c>
    </row>
    <row r="92" spans="1:2" x14ac:dyDescent="0.15">
      <c r="A92" s="2" t="s">
        <v>167</v>
      </c>
      <c r="B92" s="1" t="s">
        <v>700</v>
      </c>
    </row>
    <row r="93" spans="1:2" x14ac:dyDescent="0.15">
      <c r="A93" s="2" t="s">
        <v>168</v>
      </c>
      <c r="B93" s="1" t="s">
        <v>700</v>
      </c>
    </row>
    <row r="94" spans="1:2" x14ac:dyDescent="0.15">
      <c r="A94" s="2" t="s">
        <v>169</v>
      </c>
      <c r="B94" s="1" t="s">
        <v>700</v>
      </c>
    </row>
    <row r="95" spans="1:2" x14ac:dyDescent="0.15">
      <c r="A95" s="2" t="s">
        <v>170</v>
      </c>
      <c r="B95" s="1" t="s">
        <v>700</v>
      </c>
    </row>
    <row r="96" spans="1:2" x14ac:dyDescent="0.15">
      <c r="A96" s="2" t="s">
        <v>171</v>
      </c>
      <c r="B96" s="1" t="s">
        <v>700</v>
      </c>
    </row>
    <row r="97" spans="1:2" x14ac:dyDescent="0.15">
      <c r="A97" s="2" t="s">
        <v>172</v>
      </c>
      <c r="B97" s="1" t="s">
        <v>700</v>
      </c>
    </row>
    <row r="98" spans="1:2" x14ac:dyDescent="0.15">
      <c r="A98" s="2" t="s">
        <v>173</v>
      </c>
      <c r="B98" s="1" t="s">
        <v>700</v>
      </c>
    </row>
    <row r="99" spans="1:2" x14ac:dyDescent="0.15">
      <c r="A99" s="2" t="s">
        <v>174</v>
      </c>
      <c r="B99" s="1" t="s">
        <v>700</v>
      </c>
    </row>
    <row r="100" spans="1:2" x14ac:dyDescent="0.15">
      <c r="A100" s="2" t="s">
        <v>175</v>
      </c>
      <c r="B100" s="1" t="s">
        <v>700</v>
      </c>
    </row>
    <row r="101" spans="1:2" x14ac:dyDescent="0.15">
      <c r="A101" s="2" t="s">
        <v>176</v>
      </c>
      <c r="B101" s="1" t="s">
        <v>177</v>
      </c>
    </row>
    <row r="102" spans="1:2" x14ac:dyDescent="0.15">
      <c r="A102" s="2" t="s">
        <v>178</v>
      </c>
      <c r="B102" s="1" t="s">
        <v>179</v>
      </c>
    </row>
    <row r="103" spans="1:2" x14ac:dyDescent="0.15">
      <c r="A103" s="2" t="s">
        <v>180</v>
      </c>
      <c r="B103" s="1" t="s">
        <v>181</v>
      </c>
    </row>
    <row r="104" spans="1:2" x14ac:dyDescent="0.15">
      <c r="A104" s="2" t="s">
        <v>182</v>
      </c>
      <c r="B104" s="1" t="s">
        <v>183</v>
      </c>
    </row>
    <row r="105" spans="1:2" x14ac:dyDescent="0.15">
      <c r="A105" s="2" t="s">
        <v>184</v>
      </c>
      <c r="B105" s="1" t="s">
        <v>185</v>
      </c>
    </row>
    <row r="106" spans="1:2" x14ac:dyDescent="0.15">
      <c r="A106" s="2" t="s">
        <v>186</v>
      </c>
      <c r="B106" s="1" t="s">
        <v>187</v>
      </c>
    </row>
    <row r="107" spans="1:2" x14ac:dyDescent="0.15">
      <c r="A107" s="2" t="s">
        <v>188</v>
      </c>
      <c r="B107" s="1" t="s">
        <v>189</v>
      </c>
    </row>
    <row r="108" spans="1:2" x14ac:dyDescent="0.15">
      <c r="A108" s="2" t="s">
        <v>190</v>
      </c>
      <c r="B108" s="1" t="s">
        <v>191</v>
      </c>
    </row>
    <row r="109" spans="1:2" x14ac:dyDescent="0.15">
      <c r="A109" s="2" t="s">
        <v>192</v>
      </c>
      <c r="B109" s="1" t="s">
        <v>193</v>
      </c>
    </row>
    <row r="110" spans="1:2" x14ac:dyDescent="0.15">
      <c r="A110" s="2" t="s">
        <v>194</v>
      </c>
      <c r="B110" s="1" t="s">
        <v>700</v>
      </c>
    </row>
    <row r="111" spans="1:2" x14ac:dyDescent="0.15">
      <c r="A111" s="2" t="s">
        <v>195</v>
      </c>
      <c r="B111" s="1" t="s">
        <v>700</v>
      </c>
    </row>
    <row r="112" spans="1:2" x14ac:dyDescent="0.15">
      <c r="A112" s="2" t="s">
        <v>196</v>
      </c>
      <c r="B112" s="1" t="s">
        <v>700</v>
      </c>
    </row>
    <row r="113" spans="1:2" x14ac:dyDescent="0.15">
      <c r="A113" s="2" t="s">
        <v>197</v>
      </c>
      <c r="B113" s="1" t="s">
        <v>700</v>
      </c>
    </row>
    <row r="114" spans="1:2" x14ac:dyDescent="0.15">
      <c r="A114" s="2" t="s">
        <v>198</v>
      </c>
      <c r="B114" s="1" t="s">
        <v>700</v>
      </c>
    </row>
    <row r="115" spans="1:2" x14ac:dyDescent="0.15">
      <c r="A115" s="2" t="s">
        <v>199</v>
      </c>
      <c r="B115" s="1" t="s">
        <v>700</v>
      </c>
    </row>
    <row r="116" spans="1:2" x14ac:dyDescent="0.15">
      <c r="A116" s="2" t="s">
        <v>200</v>
      </c>
      <c r="B116" s="1" t="s">
        <v>700</v>
      </c>
    </row>
    <row r="117" spans="1:2" x14ac:dyDescent="0.15">
      <c r="A117" s="2" t="s">
        <v>201</v>
      </c>
      <c r="B117" s="1" t="s">
        <v>700</v>
      </c>
    </row>
    <row r="118" spans="1:2" x14ac:dyDescent="0.15">
      <c r="A118" s="2" t="s">
        <v>202</v>
      </c>
      <c r="B118" s="1" t="s">
        <v>700</v>
      </c>
    </row>
    <row r="119" spans="1:2" x14ac:dyDescent="0.15">
      <c r="A119" s="2" t="s">
        <v>203</v>
      </c>
      <c r="B119" s="1" t="s">
        <v>700</v>
      </c>
    </row>
    <row r="120" spans="1:2" x14ac:dyDescent="0.15">
      <c r="A120" s="2" t="s">
        <v>204</v>
      </c>
      <c r="B120" s="1" t="s">
        <v>700</v>
      </c>
    </row>
    <row r="121" spans="1:2" x14ac:dyDescent="0.15">
      <c r="A121" s="2" t="s">
        <v>205</v>
      </c>
      <c r="B121" s="1" t="s">
        <v>206</v>
      </c>
    </row>
    <row r="122" spans="1:2" x14ac:dyDescent="0.15">
      <c r="A122" s="2" t="s">
        <v>207</v>
      </c>
      <c r="B122" s="1" t="s">
        <v>208</v>
      </c>
    </row>
    <row r="123" spans="1:2" x14ac:dyDescent="0.15">
      <c r="A123" s="2" t="s">
        <v>209</v>
      </c>
      <c r="B123" s="1" t="s">
        <v>210</v>
      </c>
    </row>
    <row r="124" spans="1:2" x14ac:dyDescent="0.15">
      <c r="A124" s="2" t="s">
        <v>211</v>
      </c>
      <c r="B124" s="1" t="s">
        <v>212</v>
      </c>
    </row>
    <row r="125" spans="1:2" x14ac:dyDescent="0.15">
      <c r="A125" s="2" t="s">
        <v>213</v>
      </c>
      <c r="B125" s="1" t="s">
        <v>214</v>
      </c>
    </row>
    <row r="126" spans="1:2" x14ac:dyDescent="0.15">
      <c r="A126" s="2" t="s">
        <v>822</v>
      </c>
      <c r="B126" s="1" t="s">
        <v>701</v>
      </c>
    </row>
    <row r="127" spans="1:2" x14ac:dyDescent="0.15">
      <c r="A127" s="2" t="s">
        <v>823</v>
      </c>
      <c r="B127" s="1" t="s">
        <v>701</v>
      </c>
    </row>
    <row r="128" spans="1:2" x14ac:dyDescent="0.15">
      <c r="A128" s="2" t="s">
        <v>215</v>
      </c>
      <c r="B128" s="1" t="s">
        <v>701</v>
      </c>
    </row>
    <row r="129" spans="1:2" x14ac:dyDescent="0.15">
      <c r="A129" s="2" t="s">
        <v>216</v>
      </c>
      <c r="B129" s="1" t="s">
        <v>701</v>
      </c>
    </row>
    <row r="130" spans="1:2" x14ac:dyDescent="0.15">
      <c r="A130" s="2" t="s">
        <v>217</v>
      </c>
      <c r="B130" s="1" t="s">
        <v>701</v>
      </c>
    </row>
    <row r="131" spans="1:2" x14ac:dyDescent="0.15">
      <c r="A131" s="2" t="s">
        <v>218</v>
      </c>
      <c r="B131" s="1" t="s">
        <v>701</v>
      </c>
    </row>
    <row r="132" spans="1:2" x14ac:dyDescent="0.15">
      <c r="A132" s="2" t="s">
        <v>219</v>
      </c>
      <c r="B132" s="1" t="s">
        <v>220</v>
      </c>
    </row>
    <row r="133" spans="1:2" x14ac:dyDescent="0.15">
      <c r="A133" s="2" t="s">
        <v>221</v>
      </c>
      <c r="B133" s="1" t="s">
        <v>222</v>
      </c>
    </row>
    <row r="134" spans="1:2" x14ac:dyDescent="0.15">
      <c r="A134" s="2" t="s">
        <v>223</v>
      </c>
      <c r="B134" s="1" t="s">
        <v>224</v>
      </c>
    </row>
    <row r="135" spans="1:2" x14ac:dyDescent="0.15">
      <c r="A135" s="2" t="s">
        <v>225</v>
      </c>
      <c r="B135" s="1" t="s">
        <v>226</v>
      </c>
    </row>
    <row r="136" spans="1:2" x14ac:dyDescent="0.15">
      <c r="A136" s="2" t="s">
        <v>227</v>
      </c>
      <c r="B136" s="1" t="s">
        <v>228</v>
      </c>
    </row>
    <row r="137" spans="1:2" x14ac:dyDescent="0.15">
      <c r="A137" s="2" t="s">
        <v>229</v>
      </c>
      <c r="B137" s="1" t="s">
        <v>701</v>
      </c>
    </row>
    <row r="138" spans="1:2" x14ac:dyDescent="0.15">
      <c r="A138" s="2" t="s">
        <v>230</v>
      </c>
      <c r="B138" s="1" t="s">
        <v>701</v>
      </c>
    </row>
    <row r="139" spans="1:2" x14ac:dyDescent="0.15">
      <c r="A139" s="2" t="s">
        <v>231</v>
      </c>
      <c r="B139" s="1" t="s">
        <v>701</v>
      </c>
    </row>
    <row r="140" spans="1:2" x14ac:dyDescent="0.15">
      <c r="A140" s="2" t="s">
        <v>232</v>
      </c>
      <c r="B140" s="1" t="s">
        <v>701</v>
      </c>
    </row>
    <row r="141" spans="1:2" x14ac:dyDescent="0.15">
      <c r="A141" s="2" t="s">
        <v>233</v>
      </c>
      <c r="B141" s="1" t="s">
        <v>701</v>
      </c>
    </row>
    <row r="142" spans="1:2" x14ac:dyDescent="0.15">
      <c r="A142" s="2" t="s">
        <v>234</v>
      </c>
      <c r="B142" s="1" t="s">
        <v>701</v>
      </c>
    </row>
    <row r="143" spans="1:2" x14ac:dyDescent="0.15">
      <c r="A143" s="2" t="s">
        <v>235</v>
      </c>
      <c r="B143" s="1" t="s">
        <v>701</v>
      </c>
    </row>
    <row r="144" spans="1:2" x14ac:dyDescent="0.15">
      <c r="A144" s="2" t="s">
        <v>236</v>
      </c>
      <c r="B144" s="1" t="s">
        <v>701</v>
      </c>
    </row>
    <row r="145" spans="1:2" x14ac:dyDescent="0.15">
      <c r="A145" s="2" t="s">
        <v>237</v>
      </c>
      <c r="B145" s="1" t="s">
        <v>238</v>
      </c>
    </row>
    <row r="146" spans="1:2" x14ac:dyDescent="0.15">
      <c r="A146" s="2" t="s">
        <v>239</v>
      </c>
      <c r="B146" s="1" t="s">
        <v>240</v>
      </c>
    </row>
    <row r="147" spans="1:2" x14ac:dyDescent="0.15">
      <c r="A147" s="2" t="s">
        <v>241</v>
      </c>
      <c r="B147" s="1" t="s">
        <v>701</v>
      </c>
    </row>
    <row r="148" spans="1:2" x14ac:dyDescent="0.15">
      <c r="A148" s="2" t="s">
        <v>242</v>
      </c>
      <c r="B148" s="1" t="s">
        <v>701</v>
      </c>
    </row>
    <row r="149" spans="1:2" x14ac:dyDescent="0.15">
      <c r="A149" s="2" t="s">
        <v>243</v>
      </c>
      <c r="B149" s="1" t="s">
        <v>701</v>
      </c>
    </row>
    <row r="150" spans="1:2" x14ac:dyDescent="0.15">
      <c r="A150" s="2" t="s">
        <v>244</v>
      </c>
      <c r="B150" s="1" t="s">
        <v>701</v>
      </c>
    </row>
    <row r="151" spans="1:2" x14ac:dyDescent="0.15">
      <c r="A151" s="2" t="s">
        <v>245</v>
      </c>
      <c r="B151" s="1" t="s">
        <v>701</v>
      </c>
    </row>
    <row r="152" spans="1:2" x14ac:dyDescent="0.15">
      <c r="A152" s="2" t="s">
        <v>246</v>
      </c>
      <c r="B152" s="1" t="s">
        <v>701</v>
      </c>
    </row>
    <row r="153" spans="1:2" x14ac:dyDescent="0.15">
      <c r="A153" s="2">
        <v>143</v>
      </c>
      <c r="B153" s="1" t="s">
        <v>701</v>
      </c>
    </row>
    <row r="154" spans="1:2" x14ac:dyDescent="0.15">
      <c r="A154" s="2" t="s">
        <v>247</v>
      </c>
      <c r="B154" s="1" t="s">
        <v>701</v>
      </c>
    </row>
    <row r="155" spans="1:2" x14ac:dyDescent="0.15">
      <c r="A155" s="2" t="s">
        <v>248</v>
      </c>
      <c r="B155" s="1" t="s">
        <v>249</v>
      </c>
    </row>
    <row r="156" spans="1:2" x14ac:dyDescent="0.15">
      <c r="A156" s="2" t="s">
        <v>250</v>
      </c>
      <c r="B156" s="1" t="s">
        <v>251</v>
      </c>
    </row>
    <row r="157" spans="1:2" x14ac:dyDescent="0.15">
      <c r="A157" s="2" t="s">
        <v>252</v>
      </c>
      <c r="B157" s="1" t="s">
        <v>253</v>
      </c>
    </row>
    <row r="158" spans="1:2" x14ac:dyDescent="0.15">
      <c r="A158" s="2" t="s">
        <v>254</v>
      </c>
      <c r="B158" s="1" t="s">
        <v>255</v>
      </c>
    </row>
    <row r="159" spans="1:2" x14ac:dyDescent="0.15">
      <c r="A159" s="2" t="s">
        <v>256</v>
      </c>
      <c r="B159" s="1" t="s">
        <v>257</v>
      </c>
    </row>
    <row r="160" spans="1:2" x14ac:dyDescent="0.15">
      <c r="A160" s="2" t="s">
        <v>258</v>
      </c>
      <c r="B160" s="1" t="s">
        <v>259</v>
      </c>
    </row>
    <row r="161" spans="1:2" x14ac:dyDescent="0.15">
      <c r="A161" s="2" t="s">
        <v>260</v>
      </c>
      <c r="B161" s="1" t="s">
        <v>261</v>
      </c>
    </row>
    <row r="162" spans="1:2" x14ac:dyDescent="0.15">
      <c r="A162" s="2" t="s">
        <v>262</v>
      </c>
      <c r="B162" s="1" t="s">
        <v>701</v>
      </c>
    </row>
    <row r="163" spans="1:2" x14ac:dyDescent="0.15">
      <c r="A163" s="2" t="s">
        <v>263</v>
      </c>
      <c r="B163" s="1" t="s">
        <v>701</v>
      </c>
    </row>
    <row r="164" spans="1:2" x14ac:dyDescent="0.15">
      <c r="A164" s="2" t="s">
        <v>264</v>
      </c>
      <c r="B164" s="1" t="s">
        <v>701</v>
      </c>
    </row>
    <row r="165" spans="1:2" x14ac:dyDescent="0.15">
      <c r="A165" s="2" t="s">
        <v>265</v>
      </c>
      <c r="B165" s="1" t="s">
        <v>701</v>
      </c>
    </row>
    <row r="166" spans="1:2" x14ac:dyDescent="0.15">
      <c r="A166" s="2" t="s">
        <v>266</v>
      </c>
      <c r="B166" s="1" t="s">
        <v>701</v>
      </c>
    </row>
    <row r="167" spans="1:2" x14ac:dyDescent="0.15">
      <c r="A167" s="2" t="s">
        <v>267</v>
      </c>
      <c r="B167" s="1" t="s">
        <v>701</v>
      </c>
    </row>
    <row r="168" spans="1:2" x14ac:dyDescent="0.15">
      <c r="A168" s="2" t="s">
        <v>268</v>
      </c>
      <c r="B168" s="1" t="s">
        <v>269</v>
      </c>
    </row>
    <row r="169" spans="1:2" x14ac:dyDescent="0.15">
      <c r="A169" s="2" t="s">
        <v>270</v>
      </c>
      <c r="B169" s="1" t="s">
        <v>271</v>
      </c>
    </row>
    <row r="170" spans="1:2" x14ac:dyDescent="0.15">
      <c r="A170" s="2" t="s">
        <v>272</v>
      </c>
      <c r="B170" s="1" t="s">
        <v>273</v>
      </c>
    </row>
    <row r="171" spans="1:2" x14ac:dyDescent="0.15">
      <c r="A171" s="2" t="s">
        <v>274</v>
      </c>
      <c r="B171" s="1" t="s">
        <v>275</v>
      </c>
    </row>
    <row r="172" spans="1:2" x14ac:dyDescent="0.15">
      <c r="A172" s="2" t="s">
        <v>276</v>
      </c>
      <c r="B172" s="1" t="s">
        <v>701</v>
      </c>
    </row>
    <row r="173" spans="1:2" x14ac:dyDescent="0.15">
      <c r="A173" s="2" t="s">
        <v>277</v>
      </c>
      <c r="B173" s="1" t="s">
        <v>701</v>
      </c>
    </row>
    <row r="174" spans="1:2" x14ac:dyDescent="0.15">
      <c r="A174" s="2" t="s">
        <v>278</v>
      </c>
      <c r="B174" s="1" t="s">
        <v>701</v>
      </c>
    </row>
    <row r="175" spans="1:2" x14ac:dyDescent="0.15">
      <c r="A175" s="2" t="s">
        <v>279</v>
      </c>
      <c r="B175" s="1" t="s">
        <v>701</v>
      </c>
    </row>
    <row r="176" spans="1:2" x14ac:dyDescent="0.15">
      <c r="A176" s="2" t="s">
        <v>280</v>
      </c>
      <c r="B176" s="1" t="s">
        <v>701</v>
      </c>
    </row>
    <row r="177" spans="1:2" x14ac:dyDescent="0.15">
      <c r="A177" s="2" t="s">
        <v>281</v>
      </c>
      <c r="B177" s="1" t="s">
        <v>701</v>
      </c>
    </row>
    <row r="178" spans="1:2" x14ac:dyDescent="0.15">
      <c r="A178" s="2" t="s">
        <v>282</v>
      </c>
      <c r="B178" s="1" t="s">
        <v>701</v>
      </c>
    </row>
    <row r="179" spans="1:2" x14ac:dyDescent="0.15">
      <c r="A179" s="2" t="s">
        <v>283</v>
      </c>
      <c r="B179" s="1" t="s">
        <v>701</v>
      </c>
    </row>
    <row r="180" spans="1:2" x14ac:dyDescent="0.15">
      <c r="A180" s="2" t="s">
        <v>284</v>
      </c>
      <c r="B180" s="1" t="s">
        <v>701</v>
      </c>
    </row>
    <row r="181" spans="1:2" x14ac:dyDescent="0.15">
      <c r="A181" s="2" t="s">
        <v>285</v>
      </c>
      <c r="B181" s="1" t="s">
        <v>701</v>
      </c>
    </row>
    <row r="182" spans="1:2" x14ac:dyDescent="0.15">
      <c r="A182" s="2" t="s">
        <v>286</v>
      </c>
      <c r="B182" s="1" t="s">
        <v>701</v>
      </c>
    </row>
    <row r="183" spans="1:2" x14ac:dyDescent="0.15">
      <c r="A183" s="2" t="s">
        <v>287</v>
      </c>
      <c r="B183" s="1" t="s">
        <v>701</v>
      </c>
    </row>
    <row r="184" spans="1:2" x14ac:dyDescent="0.15">
      <c r="A184" s="2" t="s">
        <v>288</v>
      </c>
      <c r="B184" s="1" t="s">
        <v>701</v>
      </c>
    </row>
    <row r="185" spans="1:2" x14ac:dyDescent="0.15">
      <c r="A185" s="2" t="s">
        <v>289</v>
      </c>
      <c r="B185" s="1" t="s">
        <v>701</v>
      </c>
    </row>
    <row r="186" spans="1:2" x14ac:dyDescent="0.15">
      <c r="A186" s="2" t="s">
        <v>290</v>
      </c>
      <c r="B186" s="1" t="s">
        <v>701</v>
      </c>
    </row>
    <row r="187" spans="1:2" x14ac:dyDescent="0.15">
      <c r="A187" s="2" t="s">
        <v>291</v>
      </c>
      <c r="B187" s="1" t="s">
        <v>292</v>
      </c>
    </row>
    <row r="188" spans="1:2" x14ac:dyDescent="0.15">
      <c r="A188" s="2" t="s">
        <v>293</v>
      </c>
      <c r="B188" s="1" t="s">
        <v>294</v>
      </c>
    </row>
    <row r="189" spans="1:2" x14ac:dyDescent="0.15">
      <c r="A189" s="2" t="s">
        <v>295</v>
      </c>
      <c r="B189" s="1" t="s">
        <v>296</v>
      </c>
    </row>
    <row r="190" spans="1:2" x14ac:dyDescent="0.15">
      <c r="A190" s="2" t="s">
        <v>297</v>
      </c>
      <c r="B190" s="1" t="s">
        <v>298</v>
      </c>
    </row>
    <row r="191" spans="1:2" x14ac:dyDescent="0.15">
      <c r="A191" s="2" t="s">
        <v>299</v>
      </c>
      <c r="B191" s="1" t="s">
        <v>300</v>
      </c>
    </row>
    <row r="192" spans="1:2" x14ac:dyDescent="0.15">
      <c r="A192" s="2" t="s">
        <v>301</v>
      </c>
      <c r="B192" s="1" t="s">
        <v>302</v>
      </c>
    </row>
    <row r="193" spans="1:2" x14ac:dyDescent="0.15">
      <c r="A193" s="2" t="s">
        <v>303</v>
      </c>
      <c r="B193" s="1" t="s">
        <v>304</v>
      </c>
    </row>
    <row r="194" spans="1:2" x14ac:dyDescent="0.15">
      <c r="A194" s="2" t="s">
        <v>305</v>
      </c>
      <c r="B194" s="1" t="s">
        <v>306</v>
      </c>
    </row>
    <row r="195" spans="1:2" x14ac:dyDescent="0.15">
      <c r="A195" s="2" t="s">
        <v>307</v>
      </c>
      <c r="B195" s="1" t="s">
        <v>308</v>
      </c>
    </row>
    <row r="196" spans="1:2" x14ac:dyDescent="0.15">
      <c r="A196" s="2" t="s">
        <v>824</v>
      </c>
      <c r="B196" s="1" t="s">
        <v>701</v>
      </c>
    </row>
    <row r="197" spans="1:2" x14ac:dyDescent="0.15">
      <c r="A197" s="2" t="s">
        <v>309</v>
      </c>
      <c r="B197" s="1" t="s">
        <v>701</v>
      </c>
    </row>
    <row r="198" spans="1:2" x14ac:dyDescent="0.15">
      <c r="A198" s="2" t="s">
        <v>310</v>
      </c>
      <c r="B198" s="1" t="s">
        <v>701</v>
      </c>
    </row>
    <row r="199" spans="1:2" x14ac:dyDescent="0.15">
      <c r="A199" s="2" t="s">
        <v>311</v>
      </c>
      <c r="B199" s="1" t="s">
        <v>312</v>
      </c>
    </row>
    <row r="200" spans="1:2" x14ac:dyDescent="0.15">
      <c r="A200" s="2" t="s">
        <v>313</v>
      </c>
      <c r="B200" s="1" t="s">
        <v>314</v>
      </c>
    </row>
    <row r="201" spans="1:2" x14ac:dyDescent="0.15">
      <c r="A201" s="2" t="s">
        <v>315</v>
      </c>
      <c r="B201" s="1" t="s">
        <v>316</v>
      </c>
    </row>
    <row r="202" spans="1:2" x14ac:dyDescent="0.15">
      <c r="A202" s="2" t="s">
        <v>317</v>
      </c>
      <c r="B202" s="1" t="s">
        <v>701</v>
      </c>
    </row>
    <row r="203" spans="1:2" x14ac:dyDescent="0.15">
      <c r="A203" s="2" t="s">
        <v>318</v>
      </c>
      <c r="B203" s="1" t="s">
        <v>701</v>
      </c>
    </row>
    <row r="204" spans="1:2" x14ac:dyDescent="0.15">
      <c r="A204" s="2" t="s">
        <v>319</v>
      </c>
      <c r="B204" s="1" t="s">
        <v>700</v>
      </c>
    </row>
    <row r="205" spans="1:2" x14ac:dyDescent="0.15">
      <c r="A205" s="2" t="s">
        <v>320</v>
      </c>
      <c r="B205" s="1" t="s">
        <v>700</v>
      </c>
    </row>
    <row r="206" spans="1:2" x14ac:dyDescent="0.15">
      <c r="A206" s="2" t="s">
        <v>321</v>
      </c>
      <c r="B206" s="1" t="s">
        <v>701</v>
      </c>
    </row>
    <row r="207" spans="1:2" x14ac:dyDescent="0.15">
      <c r="A207" s="2" t="s">
        <v>322</v>
      </c>
      <c r="B207" s="1" t="s">
        <v>701</v>
      </c>
    </row>
    <row r="208" spans="1:2" x14ac:dyDescent="0.15">
      <c r="A208" s="2" t="s">
        <v>323</v>
      </c>
      <c r="B208" s="1" t="s">
        <v>701</v>
      </c>
    </row>
    <row r="209" spans="1:2" x14ac:dyDescent="0.15">
      <c r="A209" s="2" t="s">
        <v>324</v>
      </c>
      <c r="B209" s="1" t="s">
        <v>701</v>
      </c>
    </row>
    <row r="210" spans="1:2" x14ac:dyDescent="0.15">
      <c r="A210" s="2" t="s">
        <v>325</v>
      </c>
      <c r="B210" s="1" t="s">
        <v>701</v>
      </c>
    </row>
    <row r="211" spans="1:2" x14ac:dyDescent="0.15">
      <c r="A211" s="2" t="s">
        <v>326</v>
      </c>
      <c r="B211" s="1" t="s">
        <v>327</v>
      </c>
    </row>
    <row r="212" spans="1:2" x14ac:dyDescent="0.15">
      <c r="A212" s="2" t="s">
        <v>328</v>
      </c>
      <c r="B212" s="1" t="s">
        <v>329</v>
      </c>
    </row>
    <row r="213" spans="1:2" x14ac:dyDescent="0.15">
      <c r="A213" s="2" t="s">
        <v>330</v>
      </c>
      <c r="B213" s="1" t="s">
        <v>707</v>
      </c>
    </row>
    <row r="214" spans="1:2" x14ac:dyDescent="0.15">
      <c r="A214" s="2" t="s">
        <v>331</v>
      </c>
      <c r="B214" s="1" t="s">
        <v>708</v>
      </c>
    </row>
    <row r="215" spans="1:2" x14ac:dyDescent="0.15">
      <c r="A215" s="2" t="s">
        <v>663</v>
      </c>
      <c r="B215" s="1" t="s">
        <v>701</v>
      </c>
    </row>
    <row r="216" spans="1:2" x14ac:dyDescent="0.15">
      <c r="A216" s="2" t="s">
        <v>664</v>
      </c>
      <c r="B216" s="1" t="s">
        <v>701</v>
      </c>
    </row>
    <row r="217" spans="1:2" x14ac:dyDescent="0.15">
      <c r="A217" s="2" t="s">
        <v>665</v>
      </c>
      <c r="B217" s="1" t="s">
        <v>332</v>
      </c>
    </row>
    <row r="218" spans="1:2" x14ac:dyDescent="0.15">
      <c r="A218" s="2" t="s">
        <v>666</v>
      </c>
      <c r="B218" s="1" t="s">
        <v>333</v>
      </c>
    </row>
    <row r="219" spans="1:2" x14ac:dyDescent="0.15">
      <c r="A219" s="2" t="s">
        <v>667</v>
      </c>
      <c r="B219" s="1" t="s">
        <v>334</v>
      </c>
    </row>
    <row r="220" spans="1:2" x14ac:dyDescent="0.15">
      <c r="A220" s="2" t="s">
        <v>668</v>
      </c>
      <c r="B220" s="1" t="s">
        <v>335</v>
      </c>
    </row>
    <row r="221" spans="1:2" x14ac:dyDescent="0.15">
      <c r="A221" s="2" t="s">
        <v>740</v>
      </c>
      <c r="B221" s="1" t="s">
        <v>336</v>
      </c>
    </row>
    <row r="222" spans="1:2" x14ac:dyDescent="0.15">
      <c r="A222" s="2" t="s">
        <v>741</v>
      </c>
      <c r="B222" s="1" t="s">
        <v>337</v>
      </c>
    </row>
    <row r="223" spans="1:2" x14ac:dyDescent="0.15">
      <c r="A223" s="2" t="s">
        <v>742</v>
      </c>
      <c r="B223" s="1" t="s">
        <v>338</v>
      </c>
    </row>
    <row r="224" spans="1:2" x14ac:dyDescent="0.15">
      <c r="A224" s="2" t="s">
        <v>743</v>
      </c>
      <c r="B224" s="1" t="s">
        <v>339</v>
      </c>
    </row>
    <row r="225" spans="1:2" x14ac:dyDescent="0.15">
      <c r="A225" s="2" t="s">
        <v>744</v>
      </c>
      <c r="B225" s="1" t="s">
        <v>340</v>
      </c>
    </row>
    <row r="226" spans="1:2" x14ac:dyDescent="0.15">
      <c r="A226" s="2" t="s">
        <v>804</v>
      </c>
      <c r="B226" s="1" t="s">
        <v>341</v>
      </c>
    </row>
    <row r="227" spans="1:2" x14ac:dyDescent="0.15">
      <c r="A227" s="2" t="s">
        <v>805</v>
      </c>
      <c r="B227" s="1" t="s">
        <v>342</v>
      </c>
    </row>
    <row r="228" spans="1:2" x14ac:dyDescent="0.15">
      <c r="A228" s="2" t="s">
        <v>806</v>
      </c>
      <c r="B228" s="1" t="s">
        <v>343</v>
      </c>
    </row>
    <row r="229" spans="1:2" x14ac:dyDescent="0.15">
      <c r="A229" s="2" t="s">
        <v>807</v>
      </c>
      <c r="B229" s="1" t="s">
        <v>344</v>
      </c>
    </row>
    <row r="230" spans="1:2" x14ac:dyDescent="0.15">
      <c r="A230" s="2" t="s">
        <v>808</v>
      </c>
      <c r="B230" s="1" t="s">
        <v>345</v>
      </c>
    </row>
    <row r="231" spans="1:2" x14ac:dyDescent="0.15">
      <c r="A231" s="2" t="s">
        <v>809</v>
      </c>
      <c r="B231" s="1" t="s">
        <v>346</v>
      </c>
    </row>
    <row r="232" spans="1:2" x14ac:dyDescent="0.15">
      <c r="A232" s="2" t="s">
        <v>810</v>
      </c>
      <c r="B232" s="1" t="s">
        <v>347</v>
      </c>
    </row>
    <row r="233" spans="1:2" x14ac:dyDescent="0.15">
      <c r="A233" s="2" t="s">
        <v>811</v>
      </c>
      <c r="B233" s="1" t="s">
        <v>709</v>
      </c>
    </row>
    <row r="234" spans="1:2" x14ac:dyDescent="0.15">
      <c r="A234" s="2" t="s">
        <v>812</v>
      </c>
      <c r="B234" s="1" t="s">
        <v>709</v>
      </c>
    </row>
    <row r="235" spans="1:2" x14ac:dyDescent="0.15">
      <c r="A235" s="2" t="s">
        <v>813</v>
      </c>
      <c r="B235" s="1" t="s">
        <v>709</v>
      </c>
    </row>
    <row r="236" spans="1:2" x14ac:dyDescent="0.15">
      <c r="A236" s="2" t="s">
        <v>814</v>
      </c>
      <c r="B236" s="1" t="s">
        <v>348</v>
      </c>
    </row>
    <row r="237" spans="1:2" x14ac:dyDescent="0.15">
      <c r="A237" s="2" t="s">
        <v>815</v>
      </c>
      <c r="B237" s="1" t="s">
        <v>349</v>
      </c>
    </row>
    <row r="238" spans="1:2" x14ac:dyDescent="0.15">
      <c r="A238" s="2" t="s">
        <v>816</v>
      </c>
      <c r="B238" s="1" t="s">
        <v>350</v>
      </c>
    </row>
    <row r="239" spans="1:2" x14ac:dyDescent="0.15">
      <c r="A239" s="2" t="s">
        <v>817</v>
      </c>
      <c r="B239" s="1" t="s">
        <v>351</v>
      </c>
    </row>
    <row r="240" spans="1:2" x14ac:dyDescent="0.15">
      <c r="A240" s="2" t="s">
        <v>803</v>
      </c>
      <c r="B240" s="1" t="s">
        <v>710</v>
      </c>
    </row>
    <row r="241" spans="1:2" x14ac:dyDescent="0.15">
      <c r="A241" s="2" t="s">
        <v>801</v>
      </c>
      <c r="B241" s="1" t="s">
        <v>675</v>
      </c>
    </row>
    <row r="242" spans="1:2" x14ac:dyDescent="0.15">
      <c r="A242" s="2" t="s">
        <v>802</v>
      </c>
      <c r="B242" s="1" t="s">
        <v>676</v>
      </c>
    </row>
    <row r="243" spans="1:2" x14ac:dyDescent="0.15">
      <c r="A243" s="2" t="s">
        <v>818</v>
      </c>
      <c r="B243" s="1" t="s">
        <v>709</v>
      </c>
    </row>
    <row r="244" spans="1:2" x14ac:dyDescent="0.15">
      <c r="A244" s="2" t="s">
        <v>819</v>
      </c>
      <c r="B244" s="1" t="s">
        <v>709</v>
      </c>
    </row>
    <row r="245" spans="1:2" x14ac:dyDescent="0.15">
      <c r="A245" s="2" t="s">
        <v>750</v>
      </c>
      <c r="B245" s="1" t="s">
        <v>352</v>
      </c>
    </row>
    <row r="246" spans="1:2" x14ac:dyDescent="0.15">
      <c r="A246" s="2" t="s">
        <v>751</v>
      </c>
      <c r="B246" s="1" t="s">
        <v>353</v>
      </c>
    </row>
    <row r="247" spans="1:2" x14ac:dyDescent="0.15">
      <c r="A247" s="2" t="s">
        <v>752</v>
      </c>
      <c r="B247" s="1" t="s">
        <v>677</v>
      </c>
    </row>
    <row r="248" spans="1:2" x14ac:dyDescent="0.15">
      <c r="A248" s="2" t="s">
        <v>753</v>
      </c>
      <c r="B248" s="1" t="s">
        <v>628</v>
      </c>
    </row>
    <row r="249" spans="1:2" x14ac:dyDescent="0.15">
      <c r="A249" s="2" t="s">
        <v>754</v>
      </c>
      <c r="B249" s="1" t="s">
        <v>354</v>
      </c>
    </row>
    <row r="250" spans="1:2" x14ac:dyDescent="0.15">
      <c r="A250" s="2" t="s">
        <v>662</v>
      </c>
      <c r="B250" s="1" t="s">
        <v>355</v>
      </c>
    </row>
    <row r="251" spans="1:2" x14ac:dyDescent="0.15">
      <c r="A251" s="2" t="s">
        <v>755</v>
      </c>
      <c r="B251" s="1" t="s">
        <v>356</v>
      </c>
    </row>
    <row r="252" spans="1:2" x14ac:dyDescent="0.15">
      <c r="A252" s="2" t="s">
        <v>756</v>
      </c>
      <c r="B252" s="1" t="s">
        <v>357</v>
      </c>
    </row>
    <row r="253" spans="1:2" x14ac:dyDescent="0.15">
      <c r="A253" s="2" t="s">
        <v>757</v>
      </c>
      <c r="B253" s="1" t="s">
        <v>358</v>
      </c>
    </row>
    <row r="254" spans="1:2" x14ac:dyDescent="0.15">
      <c r="A254" s="2" t="s">
        <v>758</v>
      </c>
      <c r="B254" s="1" t="s">
        <v>359</v>
      </c>
    </row>
    <row r="255" spans="1:2" x14ac:dyDescent="0.15">
      <c r="A255" s="2" t="s">
        <v>745</v>
      </c>
      <c r="B255" s="1" t="s">
        <v>360</v>
      </c>
    </row>
    <row r="256" spans="1:2" x14ac:dyDescent="0.15">
      <c r="A256" s="2" t="s">
        <v>759</v>
      </c>
      <c r="B256" s="1" t="s">
        <v>361</v>
      </c>
    </row>
    <row r="257" spans="1:2" x14ac:dyDescent="0.15">
      <c r="A257" s="2" t="s">
        <v>760</v>
      </c>
      <c r="B257" s="1" t="s">
        <v>362</v>
      </c>
    </row>
    <row r="258" spans="1:2" x14ac:dyDescent="0.15">
      <c r="A258" s="2" t="s">
        <v>761</v>
      </c>
      <c r="B258" s="1" t="s">
        <v>363</v>
      </c>
    </row>
    <row r="259" spans="1:2" x14ac:dyDescent="0.15">
      <c r="A259" s="2" t="s">
        <v>762</v>
      </c>
      <c r="B259" s="1" t="s">
        <v>364</v>
      </c>
    </row>
    <row r="260" spans="1:2" x14ac:dyDescent="0.15">
      <c r="A260" s="2" t="s">
        <v>763</v>
      </c>
      <c r="B260" s="1" t="s">
        <v>365</v>
      </c>
    </row>
    <row r="261" spans="1:2" x14ac:dyDescent="0.15">
      <c r="A261" s="2" t="s">
        <v>764</v>
      </c>
      <c r="B261" s="1" t="s">
        <v>366</v>
      </c>
    </row>
    <row r="262" spans="1:2" x14ac:dyDescent="0.15">
      <c r="A262" s="2" t="s">
        <v>765</v>
      </c>
      <c r="B262" s="1" t="s">
        <v>367</v>
      </c>
    </row>
    <row r="263" spans="1:2" x14ac:dyDescent="0.15">
      <c r="A263" s="2" t="s">
        <v>766</v>
      </c>
      <c r="B263" s="1" t="s">
        <v>368</v>
      </c>
    </row>
    <row r="264" spans="1:2" x14ac:dyDescent="0.15">
      <c r="A264" s="2" t="s">
        <v>767</v>
      </c>
      <c r="B264" s="1" t="s">
        <v>629</v>
      </c>
    </row>
    <row r="265" spans="1:2" x14ac:dyDescent="0.15">
      <c r="A265" s="2" t="s">
        <v>746</v>
      </c>
      <c r="B265" s="1" t="s">
        <v>630</v>
      </c>
    </row>
    <row r="266" spans="1:2" x14ac:dyDescent="0.15">
      <c r="A266" s="2" t="s">
        <v>661</v>
      </c>
      <c r="B266" s="1" t="s">
        <v>711</v>
      </c>
    </row>
    <row r="267" spans="1:2" x14ac:dyDescent="0.15">
      <c r="A267" s="2" t="s">
        <v>768</v>
      </c>
      <c r="B267" s="1" t="s">
        <v>712</v>
      </c>
    </row>
    <row r="268" spans="1:2" x14ac:dyDescent="0.15">
      <c r="A268" s="2" t="s">
        <v>769</v>
      </c>
      <c r="B268" s="1" t="s">
        <v>713</v>
      </c>
    </row>
    <row r="269" spans="1:2" x14ac:dyDescent="0.15">
      <c r="A269" s="2" t="s">
        <v>770</v>
      </c>
      <c r="B269" s="1" t="s">
        <v>714</v>
      </c>
    </row>
    <row r="270" spans="1:2" x14ac:dyDescent="0.15">
      <c r="A270" s="2" t="s">
        <v>722</v>
      </c>
      <c r="B270" s="1" t="s">
        <v>369</v>
      </c>
    </row>
    <row r="271" spans="1:2" x14ac:dyDescent="0.15">
      <c r="A271" s="2" t="s">
        <v>771</v>
      </c>
      <c r="B271" s="1" t="s">
        <v>370</v>
      </c>
    </row>
    <row r="272" spans="1:2" x14ac:dyDescent="0.15">
      <c r="A272" s="2" t="s">
        <v>772</v>
      </c>
      <c r="B272" s="1" t="s">
        <v>371</v>
      </c>
    </row>
    <row r="273" spans="1:2" x14ac:dyDescent="0.15">
      <c r="A273" s="2" t="s">
        <v>773</v>
      </c>
      <c r="B273" s="1" t="s">
        <v>372</v>
      </c>
    </row>
    <row r="274" spans="1:2" x14ac:dyDescent="0.15">
      <c r="A274" s="2" t="s">
        <v>774</v>
      </c>
      <c r="B274" s="1" t="s">
        <v>678</v>
      </c>
    </row>
    <row r="275" spans="1:2" x14ac:dyDescent="0.15">
      <c r="A275" s="2" t="s">
        <v>747</v>
      </c>
      <c r="B275" s="1" t="s">
        <v>631</v>
      </c>
    </row>
    <row r="276" spans="1:2" x14ac:dyDescent="0.15">
      <c r="A276" s="2" t="s">
        <v>775</v>
      </c>
      <c r="B276" s="1" t="s">
        <v>373</v>
      </c>
    </row>
    <row r="277" spans="1:2" x14ac:dyDescent="0.15">
      <c r="A277" s="2" t="s">
        <v>776</v>
      </c>
      <c r="B277" s="1" t="s">
        <v>374</v>
      </c>
    </row>
    <row r="278" spans="1:2" x14ac:dyDescent="0.15">
      <c r="A278" s="2" t="s">
        <v>777</v>
      </c>
      <c r="B278" s="1" t="s">
        <v>715</v>
      </c>
    </row>
    <row r="279" spans="1:2" x14ac:dyDescent="0.15">
      <c r="A279" s="2" t="s">
        <v>778</v>
      </c>
      <c r="B279" s="1" t="s">
        <v>716</v>
      </c>
    </row>
    <row r="280" spans="1:2" x14ac:dyDescent="0.15">
      <c r="A280" s="2" t="s">
        <v>779</v>
      </c>
      <c r="B280" s="1" t="s">
        <v>717</v>
      </c>
    </row>
    <row r="281" spans="1:2" x14ac:dyDescent="0.15">
      <c r="A281" s="2" t="s">
        <v>780</v>
      </c>
      <c r="B281" s="1" t="s">
        <v>375</v>
      </c>
    </row>
    <row r="282" spans="1:2" x14ac:dyDescent="0.15">
      <c r="A282" s="2" t="s">
        <v>781</v>
      </c>
      <c r="B282" s="1" t="s">
        <v>376</v>
      </c>
    </row>
    <row r="283" spans="1:2" x14ac:dyDescent="0.15">
      <c r="A283" s="2" t="s">
        <v>782</v>
      </c>
      <c r="B283" s="1" t="s">
        <v>377</v>
      </c>
    </row>
    <row r="284" spans="1:2" x14ac:dyDescent="0.15">
      <c r="A284" s="2" t="s">
        <v>783</v>
      </c>
      <c r="B284" s="1" t="s">
        <v>378</v>
      </c>
    </row>
    <row r="285" spans="1:2" x14ac:dyDescent="0.15">
      <c r="A285" s="2" t="s">
        <v>748</v>
      </c>
      <c r="B285" s="1" t="s">
        <v>379</v>
      </c>
    </row>
    <row r="286" spans="1:2" x14ac:dyDescent="0.15">
      <c r="A286" s="2" t="s">
        <v>784</v>
      </c>
      <c r="B286" s="1" t="s">
        <v>380</v>
      </c>
    </row>
    <row r="287" spans="1:2" x14ac:dyDescent="0.15">
      <c r="A287" s="2" t="s">
        <v>785</v>
      </c>
      <c r="B287" s="1" t="s">
        <v>381</v>
      </c>
    </row>
    <row r="288" spans="1:2" x14ac:dyDescent="0.15">
      <c r="A288" s="2" t="s">
        <v>786</v>
      </c>
      <c r="B288" s="1" t="s">
        <v>382</v>
      </c>
    </row>
    <row r="289" spans="1:2" x14ac:dyDescent="0.15">
      <c r="A289" s="2" t="s">
        <v>787</v>
      </c>
      <c r="B289" s="1" t="s">
        <v>383</v>
      </c>
    </row>
    <row r="290" spans="1:2" x14ac:dyDescent="0.15">
      <c r="A290" s="2" t="s">
        <v>788</v>
      </c>
      <c r="B290" s="1" t="s">
        <v>384</v>
      </c>
    </row>
    <row r="291" spans="1:2" x14ac:dyDescent="0.15">
      <c r="A291" s="2" t="s">
        <v>789</v>
      </c>
      <c r="B291" s="1" t="s">
        <v>385</v>
      </c>
    </row>
    <row r="292" spans="1:2" x14ac:dyDescent="0.15">
      <c r="A292" s="2" t="s">
        <v>790</v>
      </c>
      <c r="B292" s="1" t="s">
        <v>386</v>
      </c>
    </row>
    <row r="293" spans="1:2" x14ac:dyDescent="0.15">
      <c r="A293" s="2" t="s">
        <v>791</v>
      </c>
      <c r="B293" s="1" t="s">
        <v>387</v>
      </c>
    </row>
    <row r="294" spans="1:2" x14ac:dyDescent="0.15">
      <c r="A294" s="2" t="s">
        <v>792</v>
      </c>
      <c r="B294" s="1" t="s">
        <v>388</v>
      </c>
    </row>
    <row r="295" spans="1:2" x14ac:dyDescent="0.15">
      <c r="A295" s="2" t="s">
        <v>749</v>
      </c>
      <c r="B295" s="1" t="s">
        <v>679</v>
      </c>
    </row>
    <row r="296" spans="1:2" x14ac:dyDescent="0.15">
      <c r="A296" s="2" t="s">
        <v>793</v>
      </c>
      <c r="B296" s="1" t="s">
        <v>680</v>
      </c>
    </row>
    <row r="297" spans="1:2" x14ac:dyDescent="0.15">
      <c r="A297" s="2" t="s">
        <v>794</v>
      </c>
      <c r="B297" s="1" t="s">
        <v>700</v>
      </c>
    </row>
    <row r="298" spans="1:2" x14ac:dyDescent="0.15">
      <c r="A298" s="2" t="s">
        <v>795</v>
      </c>
      <c r="B298" s="1" t="s">
        <v>632</v>
      </c>
    </row>
    <row r="299" spans="1:2" x14ac:dyDescent="0.15">
      <c r="A299" s="2" t="s">
        <v>796</v>
      </c>
      <c r="B299" s="1" t="s">
        <v>633</v>
      </c>
    </row>
    <row r="300" spans="1:2" x14ac:dyDescent="0.15">
      <c r="A300" s="2" t="s">
        <v>797</v>
      </c>
      <c r="B300" s="1" t="s">
        <v>669</v>
      </c>
    </row>
    <row r="301" spans="1:2" x14ac:dyDescent="0.15">
      <c r="A301" s="2" t="s">
        <v>798</v>
      </c>
      <c r="B301" s="1" t="s">
        <v>670</v>
      </c>
    </row>
    <row r="302" spans="1:2" x14ac:dyDescent="0.15">
      <c r="A302" s="2" t="s">
        <v>799</v>
      </c>
      <c r="B302" s="1" t="s">
        <v>671</v>
      </c>
    </row>
    <row r="303" spans="1:2" x14ac:dyDescent="0.15">
      <c r="A303" s="2" t="s">
        <v>800</v>
      </c>
      <c r="B303" s="1" t="s">
        <v>672</v>
      </c>
    </row>
    <row r="304" spans="1:2" x14ac:dyDescent="0.15">
      <c r="A304" s="2" t="s">
        <v>660</v>
      </c>
      <c r="B304" s="1" t="s">
        <v>673</v>
      </c>
    </row>
    <row r="305" spans="1:3" x14ac:dyDescent="0.15">
      <c r="A305" s="2" t="s">
        <v>659</v>
      </c>
      <c r="B305" s="1" t="s">
        <v>681</v>
      </c>
    </row>
    <row r="306" spans="1:3" x14ac:dyDescent="0.15">
      <c r="A306" s="2" t="s">
        <v>658</v>
      </c>
      <c r="B306" s="1" t="s">
        <v>682</v>
      </c>
    </row>
    <row r="307" spans="1:3" x14ac:dyDescent="0.15">
      <c r="A307" s="2" t="s">
        <v>657</v>
      </c>
      <c r="B307" s="1" t="s">
        <v>683</v>
      </c>
    </row>
    <row r="308" spans="1:3" x14ac:dyDescent="0.15">
      <c r="A308" s="2" t="s">
        <v>656</v>
      </c>
      <c r="B308" s="1" t="s">
        <v>701</v>
      </c>
      <c r="C308" s="1" t="s">
        <v>634</v>
      </c>
    </row>
    <row r="309" spans="1:3" x14ac:dyDescent="0.15">
      <c r="A309" s="2" t="s">
        <v>655</v>
      </c>
      <c r="B309" s="1" t="s">
        <v>701</v>
      </c>
      <c r="C309" s="1" t="s">
        <v>635</v>
      </c>
    </row>
    <row r="310" spans="1:3" x14ac:dyDescent="0.15">
      <c r="A310" s="2" t="s">
        <v>654</v>
      </c>
      <c r="B310" s="1" t="s">
        <v>684</v>
      </c>
    </row>
    <row r="311" spans="1:3" x14ac:dyDescent="0.15">
      <c r="A311" s="2" t="s">
        <v>641</v>
      </c>
      <c r="B311" s="1" t="s">
        <v>685</v>
      </c>
    </row>
    <row r="312" spans="1:3" x14ac:dyDescent="0.15">
      <c r="A312" s="2" t="s">
        <v>642</v>
      </c>
      <c r="B312" s="1" t="s">
        <v>686</v>
      </c>
    </row>
    <row r="313" spans="1:3" x14ac:dyDescent="0.15">
      <c r="A313" s="2" t="s">
        <v>643</v>
      </c>
      <c r="B313" s="1" t="s">
        <v>687</v>
      </c>
    </row>
    <row r="314" spans="1:3" x14ac:dyDescent="0.15">
      <c r="A314" s="2" t="s">
        <v>644</v>
      </c>
      <c r="B314" s="1" t="s">
        <v>688</v>
      </c>
    </row>
    <row r="315" spans="1:3" x14ac:dyDescent="0.15">
      <c r="A315" s="2" t="s">
        <v>645</v>
      </c>
      <c r="B315" s="1" t="s">
        <v>637</v>
      </c>
    </row>
    <row r="316" spans="1:3" x14ac:dyDescent="0.15">
      <c r="A316" s="2" t="s">
        <v>646</v>
      </c>
      <c r="B316" s="1" t="s">
        <v>638</v>
      </c>
    </row>
    <row r="317" spans="1:3" x14ac:dyDescent="0.15">
      <c r="A317" s="2" t="s">
        <v>647</v>
      </c>
      <c r="B317" s="1" t="s">
        <v>701</v>
      </c>
      <c r="C317" s="1" t="s">
        <v>636</v>
      </c>
    </row>
    <row r="318" spans="1:3" x14ac:dyDescent="0.15">
      <c r="A318" s="2" t="s">
        <v>648</v>
      </c>
      <c r="B318" s="1" t="s">
        <v>718</v>
      </c>
    </row>
    <row r="319" spans="1:3" x14ac:dyDescent="0.15">
      <c r="A319" s="2" t="s">
        <v>649</v>
      </c>
      <c r="B319" s="1" t="s">
        <v>689</v>
      </c>
    </row>
    <row r="320" spans="1:3" x14ac:dyDescent="0.15">
      <c r="A320" s="2" t="s">
        <v>639</v>
      </c>
      <c r="B320" s="1" t="s">
        <v>690</v>
      </c>
    </row>
    <row r="321" spans="1:3" x14ac:dyDescent="0.15">
      <c r="A321" s="2" t="s">
        <v>731</v>
      </c>
      <c r="B321" s="1" t="s">
        <v>691</v>
      </c>
    </row>
    <row r="322" spans="1:3" x14ac:dyDescent="0.15">
      <c r="A322" s="2" t="s">
        <v>732</v>
      </c>
      <c r="B322" s="1" t="s">
        <v>692</v>
      </c>
    </row>
    <row r="323" spans="1:3" x14ac:dyDescent="0.15">
      <c r="A323" s="2" t="s">
        <v>733</v>
      </c>
      <c r="B323" s="1" t="s">
        <v>693</v>
      </c>
    </row>
    <row r="324" spans="1:3" x14ac:dyDescent="0.15">
      <c r="A324" s="2" t="s">
        <v>734</v>
      </c>
      <c r="B324" s="1" t="s">
        <v>701</v>
      </c>
      <c r="C324" s="1" t="s">
        <v>694</v>
      </c>
    </row>
    <row r="325" spans="1:3" x14ac:dyDescent="0.15">
      <c r="A325" s="2" t="s">
        <v>735</v>
      </c>
      <c r="B325" s="1" t="s">
        <v>701</v>
      </c>
    </row>
    <row r="326" spans="1:3" x14ac:dyDescent="0.15">
      <c r="A326" s="2" t="s">
        <v>736</v>
      </c>
      <c r="B326" s="1" t="s">
        <v>701</v>
      </c>
    </row>
    <row r="327" spans="1:3" x14ac:dyDescent="0.15">
      <c r="A327" s="2" t="s">
        <v>737</v>
      </c>
      <c r="B327" s="1" t="s">
        <v>701</v>
      </c>
    </row>
    <row r="328" spans="1:3" x14ac:dyDescent="0.15">
      <c r="A328" s="2" t="s">
        <v>738</v>
      </c>
      <c r="B328" s="1" t="s">
        <v>701</v>
      </c>
    </row>
    <row r="329" spans="1:3" x14ac:dyDescent="0.15">
      <c r="A329" s="2" t="s">
        <v>653</v>
      </c>
      <c r="B329" s="1" t="s">
        <v>695</v>
      </c>
    </row>
    <row r="330" spans="1:3" x14ac:dyDescent="0.15">
      <c r="A330" s="2" t="s">
        <v>640</v>
      </c>
      <c r="B330" s="1" t="s">
        <v>696</v>
      </c>
    </row>
    <row r="331" spans="1:3" x14ac:dyDescent="0.15">
      <c r="B331" s="1"/>
    </row>
    <row r="332" spans="1:3" x14ac:dyDescent="0.15">
      <c r="B332" s="1"/>
    </row>
    <row r="333" spans="1:3" x14ac:dyDescent="0.15">
      <c r="B333" s="1"/>
    </row>
    <row r="334" spans="1:3" x14ac:dyDescent="0.15">
      <c r="B334" s="1"/>
    </row>
    <row r="335" spans="1:3" x14ac:dyDescent="0.15">
      <c r="B335" s="1"/>
    </row>
    <row r="336" spans="1:3" x14ac:dyDescent="0.15">
      <c r="B336" s="1"/>
    </row>
    <row r="337" spans="2:2" x14ac:dyDescent="0.15">
      <c r="B337" s="1"/>
    </row>
    <row r="338" spans="2:2" x14ac:dyDescent="0.15">
      <c r="B338" s="1"/>
    </row>
    <row r="339" spans="2:2" x14ac:dyDescent="0.15">
      <c r="B339" s="1"/>
    </row>
    <row r="340" spans="2:2" x14ac:dyDescent="0.15">
      <c r="B340" s="1"/>
    </row>
    <row r="341" spans="2:2" x14ac:dyDescent="0.15">
      <c r="B341" s="1"/>
    </row>
    <row r="342" spans="2:2" x14ac:dyDescent="0.15">
      <c r="B342" s="1"/>
    </row>
    <row r="343" spans="2:2" x14ac:dyDescent="0.15">
      <c r="B343" s="1"/>
    </row>
    <row r="344" spans="2:2" x14ac:dyDescent="0.15">
      <c r="B344" s="1"/>
    </row>
    <row r="345" spans="2:2" x14ac:dyDescent="0.15">
      <c r="B345" s="1"/>
    </row>
    <row r="346" spans="2:2" x14ac:dyDescent="0.15">
      <c r="B346" s="1"/>
    </row>
    <row r="347" spans="2:2" x14ac:dyDescent="0.15">
      <c r="B347" s="1"/>
    </row>
    <row r="348" spans="2:2" x14ac:dyDescent="0.15">
      <c r="B348" s="1"/>
    </row>
    <row r="349" spans="2:2" x14ac:dyDescent="0.15">
      <c r="B349" s="1"/>
    </row>
    <row r="350" spans="2:2" x14ac:dyDescent="0.15">
      <c r="B350" s="1"/>
    </row>
    <row r="351" spans="2:2" x14ac:dyDescent="0.15">
      <c r="B351" s="1"/>
    </row>
    <row r="352" spans="2:2" x14ac:dyDescent="0.15">
      <c r="B352" s="1"/>
    </row>
    <row r="353" spans="1:2" x14ac:dyDescent="0.15">
      <c r="B353" s="1"/>
    </row>
    <row r="354" spans="1:2" x14ac:dyDescent="0.15">
      <c r="B354" s="1"/>
    </row>
    <row r="355" spans="1:2" x14ac:dyDescent="0.15">
      <c r="B355" s="1"/>
    </row>
    <row r="356" spans="1:2" x14ac:dyDescent="0.15">
      <c r="B356" s="1"/>
    </row>
    <row r="357" spans="1:2" x14ac:dyDescent="0.15">
      <c r="A357" s="2" t="s">
        <v>389</v>
      </c>
      <c r="B357" s="1" t="s">
        <v>390</v>
      </c>
    </row>
    <row r="358" spans="1:2" x14ac:dyDescent="0.15">
      <c r="A358" s="2" t="s">
        <v>391</v>
      </c>
      <c r="B358" s="1" t="s">
        <v>392</v>
      </c>
    </row>
    <row r="359" spans="1:2" x14ac:dyDescent="0.15">
      <c r="A359" s="2" t="s">
        <v>393</v>
      </c>
      <c r="B359" s="1" t="s">
        <v>394</v>
      </c>
    </row>
    <row r="360" spans="1:2" x14ac:dyDescent="0.15">
      <c r="A360" s="2" t="s">
        <v>395</v>
      </c>
      <c r="B360" s="1" t="s">
        <v>396</v>
      </c>
    </row>
    <row r="361" spans="1:2" x14ac:dyDescent="0.15">
      <c r="A361" s="2" t="s">
        <v>397</v>
      </c>
      <c r="B361" s="1" t="s">
        <v>398</v>
      </c>
    </row>
    <row r="362" spans="1:2" x14ac:dyDescent="0.15">
      <c r="A362" s="2" t="s">
        <v>399</v>
      </c>
      <c r="B362" s="1" t="s">
        <v>400</v>
      </c>
    </row>
    <row r="363" spans="1:2" x14ac:dyDescent="0.15">
      <c r="A363" s="2" t="s">
        <v>401</v>
      </c>
      <c r="B363" s="1" t="s">
        <v>402</v>
      </c>
    </row>
    <row r="364" spans="1:2" x14ac:dyDescent="0.15">
      <c r="A364" s="2" t="s">
        <v>403</v>
      </c>
      <c r="B364" s="1" t="s">
        <v>404</v>
      </c>
    </row>
    <row r="365" spans="1:2" x14ac:dyDescent="0.15">
      <c r="A365" s="2" t="s">
        <v>405</v>
      </c>
      <c r="B365" s="1" t="s">
        <v>406</v>
      </c>
    </row>
    <row r="366" spans="1:2" x14ac:dyDescent="0.15">
      <c r="A366" s="2" t="s">
        <v>407</v>
      </c>
      <c r="B366" s="1" t="s">
        <v>408</v>
      </c>
    </row>
    <row r="367" spans="1:2" x14ac:dyDescent="0.15">
      <c r="A367" s="2" t="s">
        <v>409</v>
      </c>
      <c r="B367" s="1" t="s">
        <v>701</v>
      </c>
    </row>
    <row r="368" spans="1:2" x14ac:dyDescent="0.15">
      <c r="A368" s="2" t="s">
        <v>410</v>
      </c>
      <c r="B368" s="1" t="s">
        <v>701</v>
      </c>
    </row>
    <row r="369" spans="1:2" x14ac:dyDescent="0.15">
      <c r="A369" s="2" t="s">
        <v>411</v>
      </c>
      <c r="B369" s="1" t="s">
        <v>412</v>
      </c>
    </row>
    <row r="370" spans="1:2" x14ac:dyDescent="0.15">
      <c r="A370" s="2" t="s">
        <v>413</v>
      </c>
      <c r="B370" s="1" t="s">
        <v>414</v>
      </c>
    </row>
    <row r="371" spans="1:2" x14ac:dyDescent="0.15">
      <c r="A371" s="2" t="s">
        <v>415</v>
      </c>
      <c r="B371" s="1" t="s">
        <v>697</v>
      </c>
    </row>
    <row r="372" spans="1:2" x14ac:dyDescent="0.15">
      <c r="A372" s="2" t="s">
        <v>416</v>
      </c>
      <c r="B372" s="1" t="s">
        <v>698</v>
      </c>
    </row>
    <row r="373" spans="1:2" x14ac:dyDescent="0.15">
      <c r="A373" s="2" t="s">
        <v>417</v>
      </c>
      <c r="B373" s="1" t="s">
        <v>418</v>
      </c>
    </row>
    <row r="374" spans="1:2" x14ac:dyDescent="0.15">
      <c r="A374" s="2" t="s">
        <v>419</v>
      </c>
      <c r="B374" s="1" t="s">
        <v>420</v>
      </c>
    </row>
    <row r="375" spans="1:2" x14ac:dyDescent="0.15">
      <c r="A375" s="2" t="s">
        <v>421</v>
      </c>
      <c r="B375" s="1" t="s">
        <v>422</v>
      </c>
    </row>
    <row r="376" spans="1:2" x14ac:dyDescent="0.15">
      <c r="A376" s="2" t="s">
        <v>423</v>
      </c>
      <c r="B376" s="1" t="s">
        <v>424</v>
      </c>
    </row>
    <row r="377" spans="1:2" x14ac:dyDescent="0.15">
      <c r="A377" s="2" t="s">
        <v>425</v>
      </c>
      <c r="B377" s="1" t="s">
        <v>701</v>
      </c>
    </row>
    <row r="378" spans="1:2" x14ac:dyDescent="0.15">
      <c r="A378" s="2" t="s">
        <v>426</v>
      </c>
      <c r="B378" s="1" t="s">
        <v>701</v>
      </c>
    </row>
    <row r="379" spans="1:2" x14ac:dyDescent="0.15">
      <c r="A379" s="2" t="s">
        <v>427</v>
      </c>
      <c r="B379" s="1" t="s">
        <v>701</v>
      </c>
    </row>
    <row r="380" spans="1:2" x14ac:dyDescent="0.15">
      <c r="A380" s="2" t="s">
        <v>428</v>
      </c>
      <c r="B380" s="1" t="s">
        <v>429</v>
      </c>
    </row>
    <row r="381" spans="1:2" x14ac:dyDescent="0.15">
      <c r="A381" s="2" t="s">
        <v>430</v>
      </c>
      <c r="B381" s="1" t="s">
        <v>431</v>
      </c>
    </row>
    <row r="382" spans="1:2" x14ac:dyDescent="0.15">
      <c r="A382" s="2" t="s">
        <v>432</v>
      </c>
      <c r="B382" s="1" t="s">
        <v>433</v>
      </c>
    </row>
    <row r="383" spans="1:2" x14ac:dyDescent="0.15">
      <c r="A383" s="2" t="s">
        <v>434</v>
      </c>
      <c r="B383" s="1" t="s">
        <v>435</v>
      </c>
    </row>
    <row r="384" spans="1:2" x14ac:dyDescent="0.15">
      <c r="A384" s="2" t="s">
        <v>436</v>
      </c>
      <c r="B384" s="1" t="s">
        <v>701</v>
      </c>
    </row>
    <row r="385" spans="1:2" x14ac:dyDescent="0.15">
      <c r="A385" s="2" t="s">
        <v>437</v>
      </c>
      <c r="B385" s="1" t="s">
        <v>701</v>
      </c>
    </row>
    <row r="386" spans="1:2" x14ac:dyDescent="0.15">
      <c r="A386" s="2" t="s">
        <v>438</v>
      </c>
      <c r="B386" s="1" t="s">
        <v>439</v>
      </c>
    </row>
    <row r="387" spans="1:2" x14ac:dyDescent="0.15">
      <c r="A387" s="2" t="s">
        <v>440</v>
      </c>
      <c r="B387" s="1" t="s">
        <v>441</v>
      </c>
    </row>
    <row r="388" spans="1:2" x14ac:dyDescent="0.15">
      <c r="A388" s="2" t="s">
        <v>442</v>
      </c>
      <c r="B388" s="1" t="s">
        <v>443</v>
      </c>
    </row>
    <row r="389" spans="1:2" x14ac:dyDescent="0.15">
      <c r="A389" s="2">
        <v>4022</v>
      </c>
      <c r="B389" s="1" t="s">
        <v>444</v>
      </c>
    </row>
    <row r="390" spans="1:2" x14ac:dyDescent="0.15">
      <c r="A390" s="2" t="s">
        <v>445</v>
      </c>
      <c r="B390" s="1" t="s">
        <v>446</v>
      </c>
    </row>
    <row r="391" spans="1:2" x14ac:dyDescent="0.15">
      <c r="A391" s="2">
        <v>4023</v>
      </c>
      <c r="B391" s="1" t="s">
        <v>447</v>
      </c>
    </row>
    <row r="392" spans="1:2" x14ac:dyDescent="0.15">
      <c r="A392" s="2" t="s">
        <v>448</v>
      </c>
      <c r="B392" s="1" t="s">
        <v>449</v>
      </c>
    </row>
    <row r="393" spans="1:2" x14ac:dyDescent="0.15">
      <c r="A393" s="2" t="s">
        <v>450</v>
      </c>
      <c r="B393" s="1" t="s">
        <v>451</v>
      </c>
    </row>
    <row r="394" spans="1:2" x14ac:dyDescent="0.15">
      <c r="A394" s="2" t="s">
        <v>452</v>
      </c>
      <c r="B394" s="1" t="s">
        <v>453</v>
      </c>
    </row>
    <row r="395" spans="1:2" x14ac:dyDescent="0.15">
      <c r="A395" s="2" t="s">
        <v>454</v>
      </c>
      <c r="B395" s="1" t="s">
        <v>455</v>
      </c>
    </row>
    <row r="396" spans="1:2" x14ac:dyDescent="0.15">
      <c r="A396" s="2" t="s">
        <v>456</v>
      </c>
      <c r="B396" s="1" t="s">
        <v>457</v>
      </c>
    </row>
    <row r="397" spans="1:2" x14ac:dyDescent="0.15">
      <c r="A397" s="2" t="s">
        <v>458</v>
      </c>
      <c r="B397" s="1" t="s">
        <v>459</v>
      </c>
    </row>
    <row r="398" spans="1:2" x14ac:dyDescent="0.15">
      <c r="A398" s="2" t="s">
        <v>460</v>
      </c>
      <c r="B398" s="1" t="s">
        <v>461</v>
      </c>
    </row>
    <row r="399" spans="1:2" x14ac:dyDescent="0.15">
      <c r="A399" s="2" t="s">
        <v>462</v>
      </c>
      <c r="B399" s="1" t="s">
        <v>463</v>
      </c>
    </row>
    <row r="400" spans="1:2" x14ac:dyDescent="0.15">
      <c r="A400" s="2" t="s">
        <v>464</v>
      </c>
      <c r="B400" s="1" t="s">
        <v>465</v>
      </c>
    </row>
    <row r="401" spans="1:2" x14ac:dyDescent="0.15">
      <c r="A401" s="2" t="s">
        <v>466</v>
      </c>
      <c r="B401" s="1" t="s">
        <v>467</v>
      </c>
    </row>
    <row r="402" spans="1:2" x14ac:dyDescent="0.15">
      <c r="A402" s="2" t="s">
        <v>468</v>
      </c>
      <c r="B402" s="1" t="s">
        <v>469</v>
      </c>
    </row>
    <row r="403" spans="1:2" x14ac:dyDescent="0.15">
      <c r="A403" s="2" t="s">
        <v>470</v>
      </c>
      <c r="B403" s="1" t="s">
        <v>471</v>
      </c>
    </row>
    <row r="404" spans="1:2" x14ac:dyDescent="0.15">
      <c r="A404" s="2" t="s">
        <v>472</v>
      </c>
      <c r="B404" s="1" t="s">
        <v>473</v>
      </c>
    </row>
    <row r="405" spans="1:2" x14ac:dyDescent="0.15">
      <c r="A405" s="2" t="s">
        <v>474</v>
      </c>
      <c r="B405" s="1" t="s">
        <v>1533</v>
      </c>
    </row>
    <row r="406" spans="1:2" x14ac:dyDescent="0.15">
      <c r="A406" s="2" t="s">
        <v>475</v>
      </c>
      <c r="B406" s="1" t="s">
        <v>1534</v>
      </c>
    </row>
    <row r="407" spans="1:2" x14ac:dyDescent="0.15">
      <c r="A407" s="2" t="s">
        <v>476</v>
      </c>
      <c r="B407" s="1" t="s">
        <v>1532</v>
      </c>
    </row>
    <row r="408" spans="1:2" x14ac:dyDescent="0.15">
      <c r="A408" s="2" t="s">
        <v>477</v>
      </c>
      <c r="B408" s="1" t="s">
        <v>1535</v>
      </c>
    </row>
    <row r="409" spans="1:2" x14ac:dyDescent="0.15">
      <c r="A409" s="2" t="s">
        <v>478</v>
      </c>
      <c r="B409" s="1" t="s">
        <v>479</v>
      </c>
    </row>
    <row r="410" spans="1:2" x14ac:dyDescent="0.15">
      <c r="A410" s="2" t="s">
        <v>480</v>
      </c>
      <c r="B410" s="1" t="s">
        <v>481</v>
      </c>
    </row>
    <row r="411" spans="1:2" x14ac:dyDescent="0.15">
      <c r="A411" s="2" t="s">
        <v>482</v>
      </c>
      <c r="B411" s="1" t="s">
        <v>483</v>
      </c>
    </row>
    <row r="412" spans="1:2" x14ac:dyDescent="0.15">
      <c r="A412" s="2" t="s">
        <v>484</v>
      </c>
      <c r="B412" s="1" t="s">
        <v>485</v>
      </c>
    </row>
    <row r="413" spans="1:2" x14ac:dyDescent="0.15">
      <c r="A413" s="2" t="s">
        <v>486</v>
      </c>
      <c r="B413" s="1" t="s">
        <v>487</v>
      </c>
    </row>
    <row r="414" spans="1:2" x14ac:dyDescent="0.15">
      <c r="A414" s="2" t="s">
        <v>488</v>
      </c>
      <c r="B414" s="1" t="s">
        <v>489</v>
      </c>
    </row>
    <row r="415" spans="1:2" x14ac:dyDescent="0.15">
      <c r="A415" s="2" t="s">
        <v>490</v>
      </c>
      <c r="B415" s="1" t="s">
        <v>491</v>
      </c>
    </row>
    <row r="416" spans="1:2" x14ac:dyDescent="0.15">
      <c r="A416" s="2" t="s">
        <v>492</v>
      </c>
      <c r="B416" s="1" t="s">
        <v>493</v>
      </c>
    </row>
    <row r="417" spans="1:2" x14ac:dyDescent="0.15">
      <c r="A417" s="2" t="s">
        <v>494</v>
      </c>
      <c r="B417" s="1" t="s">
        <v>495</v>
      </c>
    </row>
    <row r="418" spans="1:2" x14ac:dyDescent="0.15">
      <c r="A418" s="2" t="s">
        <v>496</v>
      </c>
      <c r="B418" s="1" t="s">
        <v>497</v>
      </c>
    </row>
    <row r="419" spans="1:2" x14ac:dyDescent="0.15">
      <c r="A419" s="2" t="s">
        <v>498</v>
      </c>
      <c r="B419" s="1" t="s">
        <v>499</v>
      </c>
    </row>
    <row r="420" spans="1:2" x14ac:dyDescent="0.15">
      <c r="A420" s="2" t="s">
        <v>500</v>
      </c>
      <c r="B420" s="1" t="s">
        <v>501</v>
      </c>
    </row>
    <row r="421" spans="1:2" x14ac:dyDescent="0.15">
      <c r="A421" s="2" t="s">
        <v>502</v>
      </c>
      <c r="B421" s="1" t="s">
        <v>503</v>
      </c>
    </row>
    <row r="422" spans="1:2" x14ac:dyDescent="0.15">
      <c r="A422" s="2" t="s">
        <v>504</v>
      </c>
      <c r="B422" s="1" t="s">
        <v>505</v>
      </c>
    </row>
    <row r="423" spans="1:2" x14ac:dyDescent="0.15">
      <c r="A423" s="2" t="s">
        <v>506</v>
      </c>
      <c r="B423" s="1" t="s">
        <v>507</v>
      </c>
    </row>
    <row r="424" spans="1:2" x14ac:dyDescent="0.15">
      <c r="A424" s="2" t="s">
        <v>508</v>
      </c>
      <c r="B424" s="1" t="s">
        <v>509</v>
      </c>
    </row>
    <row r="425" spans="1:2" x14ac:dyDescent="0.15">
      <c r="A425" s="2" t="s">
        <v>510</v>
      </c>
      <c r="B425" s="1" t="s">
        <v>511</v>
      </c>
    </row>
    <row r="426" spans="1:2" x14ac:dyDescent="0.15">
      <c r="A426" s="2" t="s">
        <v>512</v>
      </c>
      <c r="B426" s="1" t="s">
        <v>701</v>
      </c>
    </row>
    <row r="427" spans="1:2" x14ac:dyDescent="0.15">
      <c r="A427" s="2" t="s">
        <v>513</v>
      </c>
      <c r="B427" s="1" t="s">
        <v>701</v>
      </c>
    </row>
    <row r="428" spans="1:2" x14ac:dyDescent="0.15">
      <c r="A428" s="2">
        <v>4059</v>
      </c>
      <c r="B428" s="1" t="s">
        <v>701</v>
      </c>
    </row>
    <row r="429" spans="1:2" x14ac:dyDescent="0.15">
      <c r="A429" s="2" t="s">
        <v>514</v>
      </c>
      <c r="B429" s="1" t="s">
        <v>701</v>
      </c>
    </row>
    <row r="430" spans="1:2" x14ac:dyDescent="0.15">
      <c r="A430" s="2" t="s">
        <v>515</v>
      </c>
      <c r="B430" s="1" t="s">
        <v>701</v>
      </c>
    </row>
    <row r="431" spans="1:2" x14ac:dyDescent="0.15">
      <c r="A431" s="2" t="s">
        <v>516</v>
      </c>
      <c r="B431" s="1" t="s">
        <v>701</v>
      </c>
    </row>
    <row r="432" spans="1:2" x14ac:dyDescent="0.15">
      <c r="A432" s="2" t="s">
        <v>517</v>
      </c>
      <c r="B432" s="1" t="s">
        <v>701</v>
      </c>
    </row>
    <row r="433" spans="1:2" x14ac:dyDescent="0.15">
      <c r="A433" s="2" t="s">
        <v>518</v>
      </c>
      <c r="B433" s="1" t="s">
        <v>701</v>
      </c>
    </row>
    <row r="434" spans="1:2" x14ac:dyDescent="0.15">
      <c r="A434" s="2" t="s">
        <v>519</v>
      </c>
      <c r="B434" s="1" t="s">
        <v>701</v>
      </c>
    </row>
    <row r="435" spans="1:2" x14ac:dyDescent="0.15">
      <c r="A435" s="2" t="s">
        <v>520</v>
      </c>
      <c r="B435" s="1" t="s">
        <v>521</v>
      </c>
    </row>
    <row r="436" spans="1:2" x14ac:dyDescent="0.15">
      <c r="A436" s="2" t="s">
        <v>522</v>
      </c>
      <c r="B436" s="1" t="s">
        <v>523</v>
      </c>
    </row>
    <row r="437" spans="1:2" x14ac:dyDescent="0.15">
      <c r="A437" s="2" t="s">
        <v>524</v>
      </c>
      <c r="B437" s="1" t="s">
        <v>525</v>
      </c>
    </row>
    <row r="438" spans="1:2" x14ac:dyDescent="0.15">
      <c r="A438" s="2" t="s">
        <v>526</v>
      </c>
      <c r="B438" s="1" t="s">
        <v>527</v>
      </c>
    </row>
    <row r="439" spans="1:2" x14ac:dyDescent="0.15">
      <c r="A439" s="2" t="s">
        <v>528</v>
      </c>
      <c r="B439" s="1" t="s">
        <v>529</v>
      </c>
    </row>
    <row r="440" spans="1:2" x14ac:dyDescent="0.15">
      <c r="A440" s="2" t="s">
        <v>530</v>
      </c>
      <c r="B440" s="1" t="s">
        <v>531</v>
      </c>
    </row>
    <row r="441" spans="1:2" x14ac:dyDescent="0.15">
      <c r="A441" s="2" t="s">
        <v>532</v>
      </c>
      <c r="B441" s="1" t="s">
        <v>729</v>
      </c>
    </row>
    <row r="442" spans="1:2" x14ac:dyDescent="0.15">
      <c r="A442" s="2" t="s">
        <v>533</v>
      </c>
      <c r="B442" s="1" t="s">
        <v>730</v>
      </c>
    </row>
    <row r="443" spans="1:2" x14ac:dyDescent="0.15">
      <c r="A443" s="2" t="s">
        <v>534</v>
      </c>
      <c r="B443" s="1" t="s">
        <v>535</v>
      </c>
    </row>
    <row r="444" spans="1:2" x14ac:dyDescent="0.15">
      <c r="A444" s="2" t="s">
        <v>536</v>
      </c>
      <c r="B444" s="1" t="s">
        <v>537</v>
      </c>
    </row>
    <row r="445" spans="1:2" x14ac:dyDescent="0.15">
      <c r="A445" s="2" t="s">
        <v>538</v>
      </c>
      <c r="B445" s="1" t="s">
        <v>539</v>
      </c>
    </row>
    <row r="446" spans="1:2" x14ac:dyDescent="0.15">
      <c r="A446" s="2" t="s">
        <v>540</v>
      </c>
      <c r="B446" s="1" t="s">
        <v>541</v>
      </c>
    </row>
    <row r="447" spans="1:2" x14ac:dyDescent="0.15">
      <c r="A447" s="2" t="s">
        <v>542</v>
      </c>
      <c r="B447" s="1" t="s">
        <v>543</v>
      </c>
    </row>
    <row r="448" spans="1:2" x14ac:dyDescent="0.15">
      <c r="A448" s="2" t="s">
        <v>544</v>
      </c>
      <c r="B448" s="1" t="s">
        <v>545</v>
      </c>
    </row>
    <row r="449" spans="1:2" x14ac:dyDescent="0.15">
      <c r="A449" s="2" t="s">
        <v>546</v>
      </c>
      <c r="B449" s="1" t="s">
        <v>547</v>
      </c>
    </row>
    <row r="450" spans="1:2" x14ac:dyDescent="0.15">
      <c r="A450" s="2" t="s">
        <v>548</v>
      </c>
      <c r="B450" s="1" t="s">
        <v>825</v>
      </c>
    </row>
    <row r="451" spans="1:2" x14ac:dyDescent="0.15">
      <c r="A451" s="2" t="s">
        <v>549</v>
      </c>
      <c r="B451" s="1" t="s">
        <v>826</v>
      </c>
    </row>
    <row r="452" spans="1:2" x14ac:dyDescent="0.15">
      <c r="A452" s="2" t="s">
        <v>550</v>
      </c>
      <c r="B452" s="1" t="s">
        <v>827</v>
      </c>
    </row>
    <row r="453" spans="1:2" x14ac:dyDescent="0.15">
      <c r="A453" s="2" t="s">
        <v>551</v>
      </c>
      <c r="B453" s="1" t="s">
        <v>552</v>
      </c>
    </row>
    <row r="454" spans="1:2" x14ac:dyDescent="0.15">
      <c r="A454" s="2" t="s">
        <v>553</v>
      </c>
      <c r="B454" s="1" t="s">
        <v>554</v>
      </c>
    </row>
    <row r="455" spans="1:2" x14ac:dyDescent="0.15">
      <c r="A455" s="2" t="s">
        <v>555</v>
      </c>
      <c r="B455" s="1" t="s">
        <v>556</v>
      </c>
    </row>
    <row r="456" spans="1:2" x14ac:dyDescent="0.15">
      <c r="A456" s="2" t="s">
        <v>557</v>
      </c>
      <c r="B456" s="1" t="s">
        <v>558</v>
      </c>
    </row>
    <row r="457" spans="1:2" x14ac:dyDescent="0.15">
      <c r="A457" s="2" t="s">
        <v>559</v>
      </c>
      <c r="B457" s="1" t="s">
        <v>560</v>
      </c>
    </row>
    <row r="458" spans="1:2" x14ac:dyDescent="0.15">
      <c r="A458" s="2" t="s">
        <v>561</v>
      </c>
      <c r="B458" s="1" t="s">
        <v>562</v>
      </c>
    </row>
    <row r="459" spans="1:2" x14ac:dyDescent="0.15">
      <c r="A459" s="2" t="s">
        <v>563</v>
      </c>
      <c r="B459" s="1" t="s">
        <v>564</v>
      </c>
    </row>
    <row r="460" spans="1:2" x14ac:dyDescent="0.15">
      <c r="A460" s="2" t="s">
        <v>565</v>
      </c>
      <c r="B460" s="1" t="s">
        <v>566</v>
      </c>
    </row>
    <row r="461" spans="1:2" x14ac:dyDescent="0.15">
      <c r="A461" s="2" t="s">
        <v>567</v>
      </c>
      <c r="B461" s="1" t="s">
        <v>568</v>
      </c>
    </row>
    <row r="462" spans="1:2" x14ac:dyDescent="0.15">
      <c r="A462" s="2" t="s">
        <v>569</v>
      </c>
      <c r="B462" s="1" t="s">
        <v>570</v>
      </c>
    </row>
    <row r="463" spans="1:2" x14ac:dyDescent="0.15">
      <c r="A463" s="2" t="s">
        <v>571</v>
      </c>
      <c r="B463" s="1" t="s">
        <v>572</v>
      </c>
    </row>
    <row r="464" spans="1:2" x14ac:dyDescent="0.15">
      <c r="A464" s="2" t="s">
        <v>573</v>
      </c>
      <c r="B464" s="1" t="s">
        <v>574</v>
      </c>
    </row>
    <row r="465" spans="1:2" x14ac:dyDescent="0.15">
      <c r="A465" s="2" t="s">
        <v>575</v>
      </c>
      <c r="B465" s="1" t="s">
        <v>576</v>
      </c>
    </row>
    <row r="466" spans="1:2" x14ac:dyDescent="0.15">
      <c r="A466" s="2" t="s">
        <v>577</v>
      </c>
      <c r="B466" s="1" t="s">
        <v>578</v>
      </c>
    </row>
    <row r="467" spans="1:2" x14ac:dyDescent="0.15">
      <c r="A467" s="2" t="s">
        <v>579</v>
      </c>
      <c r="B467" s="1" t="s">
        <v>580</v>
      </c>
    </row>
    <row r="468" spans="1:2" x14ac:dyDescent="0.15">
      <c r="A468" s="2" t="s">
        <v>581</v>
      </c>
      <c r="B468" s="1" t="s">
        <v>582</v>
      </c>
    </row>
    <row r="469" spans="1:2" x14ac:dyDescent="0.15">
      <c r="A469" s="2" t="s">
        <v>583</v>
      </c>
      <c r="B469" s="1" t="s">
        <v>584</v>
      </c>
    </row>
    <row r="470" spans="1:2" x14ac:dyDescent="0.15">
      <c r="A470" s="2" t="s">
        <v>585</v>
      </c>
      <c r="B470" s="1" t="s">
        <v>586</v>
      </c>
    </row>
    <row r="471" spans="1:2" x14ac:dyDescent="0.15">
      <c r="A471" s="2" t="s">
        <v>587</v>
      </c>
      <c r="B471" s="1" t="s">
        <v>588</v>
      </c>
    </row>
    <row r="472" spans="1:2" x14ac:dyDescent="0.15">
      <c r="A472" s="2" t="s">
        <v>589</v>
      </c>
      <c r="B472" s="1" t="s">
        <v>590</v>
      </c>
    </row>
    <row r="473" spans="1:2" x14ac:dyDescent="0.15">
      <c r="A473" s="2" t="s">
        <v>591</v>
      </c>
      <c r="B473" s="1" t="s">
        <v>592</v>
      </c>
    </row>
    <row r="474" spans="1:2" x14ac:dyDescent="0.15">
      <c r="A474" s="2" t="s">
        <v>593</v>
      </c>
      <c r="B474" s="1" t="s">
        <v>594</v>
      </c>
    </row>
    <row r="475" spans="1:2" x14ac:dyDescent="0.15">
      <c r="A475" s="2" t="s">
        <v>595</v>
      </c>
      <c r="B475" s="1" t="s">
        <v>596</v>
      </c>
    </row>
    <row r="476" spans="1:2" x14ac:dyDescent="0.15">
      <c r="A476" s="2" t="s">
        <v>597</v>
      </c>
      <c r="B476" s="1" t="s">
        <v>598</v>
      </c>
    </row>
    <row r="477" spans="1:2" x14ac:dyDescent="0.15">
      <c r="A477" s="2" t="s">
        <v>599</v>
      </c>
      <c r="B477" s="1" t="s">
        <v>600</v>
      </c>
    </row>
    <row r="478" spans="1:2" x14ac:dyDescent="0.15">
      <c r="A478" s="2" t="s">
        <v>601</v>
      </c>
      <c r="B478" s="1" t="s">
        <v>602</v>
      </c>
    </row>
    <row r="479" spans="1:2" x14ac:dyDescent="0.15">
      <c r="A479" s="2" t="s">
        <v>603</v>
      </c>
      <c r="B479" s="1" t="s">
        <v>604</v>
      </c>
    </row>
    <row r="480" spans="1:2" x14ac:dyDescent="0.15">
      <c r="A480" s="2" t="s">
        <v>605</v>
      </c>
      <c r="B480" s="1" t="s">
        <v>606</v>
      </c>
    </row>
    <row r="481" spans="1:2" x14ac:dyDescent="0.15">
      <c r="A481" s="2" t="s">
        <v>607</v>
      </c>
      <c r="B481" s="1" t="s">
        <v>608</v>
      </c>
    </row>
    <row r="482" spans="1:2" x14ac:dyDescent="0.15">
      <c r="A482" s="2" t="s">
        <v>609</v>
      </c>
      <c r="B482" s="1" t="s">
        <v>610</v>
      </c>
    </row>
    <row r="483" spans="1:2" x14ac:dyDescent="0.15">
      <c r="A483" s="2" t="s">
        <v>611</v>
      </c>
      <c r="B483" s="1" t="s">
        <v>612</v>
      </c>
    </row>
    <row r="484" spans="1:2" x14ac:dyDescent="0.15">
      <c r="A484" s="2" t="s">
        <v>613</v>
      </c>
      <c r="B484" s="1" t="s">
        <v>614</v>
      </c>
    </row>
    <row r="485" spans="1:2" x14ac:dyDescent="0.15">
      <c r="A485" s="2" t="s">
        <v>615</v>
      </c>
      <c r="B485" s="1" t="s">
        <v>616</v>
      </c>
    </row>
    <row r="486" spans="1:2" x14ac:dyDescent="0.15">
      <c r="A486" s="2" t="s">
        <v>617</v>
      </c>
      <c r="B486" s="1" t="s">
        <v>618</v>
      </c>
    </row>
    <row r="487" spans="1:2" x14ac:dyDescent="0.15">
      <c r="A487" s="2" t="s">
        <v>619</v>
      </c>
      <c r="B487" s="1" t="s">
        <v>620</v>
      </c>
    </row>
    <row r="488" spans="1:2" x14ac:dyDescent="0.15">
      <c r="A488" s="2" t="s">
        <v>621</v>
      </c>
      <c r="B488" s="1" t="s">
        <v>622</v>
      </c>
    </row>
    <row r="489" spans="1:2" x14ac:dyDescent="0.15">
      <c r="A489" s="2" t="s">
        <v>623</v>
      </c>
      <c r="B489" s="1" t="s">
        <v>624</v>
      </c>
    </row>
    <row r="490" spans="1:2" x14ac:dyDescent="0.15">
      <c r="A490" s="2" t="s">
        <v>625</v>
      </c>
      <c r="B490" s="1" t="s">
        <v>700</v>
      </c>
    </row>
    <row r="491" spans="1:2" x14ac:dyDescent="0.15">
      <c r="A491" s="2" t="s">
        <v>721</v>
      </c>
      <c r="B491" s="1" t="s">
        <v>725</v>
      </c>
    </row>
    <row r="492" spans="1:2" x14ac:dyDescent="0.15">
      <c r="A492" s="2" t="s">
        <v>720</v>
      </c>
      <c r="B492" s="1" t="s">
        <v>726</v>
      </c>
    </row>
    <row r="493" spans="1:2" x14ac:dyDescent="0.15">
      <c r="A493" s="2" t="s">
        <v>719</v>
      </c>
      <c r="B493" s="1" t="s">
        <v>727</v>
      </c>
    </row>
    <row r="494" spans="1:2" x14ac:dyDescent="0.15">
      <c r="A494" s="2" t="s">
        <v>724</v>
      </c>
      <c r="B494" s="1" t="s">
        <v>728</v>
      </c>
    </row>
    <row r="495" spans="1:2" x14ac:dyDescent="0.15">
      <c r="A495" s="2" t="s">
        <v>723</v>
      </c>
      <c r="B495" s="1" t="s">
        <v>626</v>
      </c>
    </row>
    <row r="496" spans="1:2" x14ac:dyDescent="0.15">
      <c r="A496" s="2" t="s">
        <v>739</v>
      </c>
      <c r="B496" s="1" t="s">
        <v>627</v>
      </c>
    </row>
  </sheetData>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541"/>
  <sheetViews>
    <sheetView view="pageLayout" topLeftCell="A16" zoomScale="70" zoomScaleNormal="100" zoomScalePageLayoutView="70" workbookViewId="0">
      <selection activeCell="C19" sqref="C19"/>
    </sheetView>
  </sheetViews>
  <sheetFormatPr defaultColWidth="14" defaultRowHeight="17.25" x14ac:dyDescent="0.15"/>
  <cols>
    <col min="1" max="1" width="11.875" style="8" bestFit="1" customWidth="1"/>
    <col min="2" max="5" width="20.5" style="39" customWidth="1"/>
    <col min="6" max="6" width="8.375" style="39" customWidth="1"/>
    <col min="7" max="7" width="11.25" style="39" customWidth="1"/>
    <col min="8" max="9" width="14" style="39"/>
    <col min="10" max="10" width="7.375" style="8" bestFit="1" customWidth="1"/>
    <col min="11" max="11" width="11.25" style="39" customWidth="1"/>
    <col min="12" max="13" width="14" style="39"/>
    <col min="14" max="14" width="6.875" style="8" bestFit="1" customWidth="1"/>
    <col min="15" max="15" width="11.25" style="39" customWidth="1"/>
    <col min="16" max="17" width="14" style="39"/>
    <col min="18" max="16384" width="14" style="8"/>
  </cols>
  <sheetData>
    <row r="1" spans="1:5" x14ac:dyDescent="0.15">
      <c r="A1" s="56" t="s">
        <v>1525</v>
      </c>
      <c r="B1" s="55" t="s">
        <v>970</v>
      </c>
      <c r="C1" s="55" t="s">
        <v>1529</v>
      </c>
      <c r="D1" s="55" t="s">
        <v>846</v>
      </c>
      <c r="E1" s="57" t="s">
        <v>843</v>
      </c>
    </row>
    <row r="2" spans="1:5" s="13" customFormat="1" x14ac:dyDescent="0.15">
      <c r="A2" s="58" t="s">
        <v>985</v>
      </c>
      <c r="B2" s="11">
        <v>3500</v>
      </c>
      <c r="C2" s="11">
        <f>B2*1.1</f>
        <v>3850.0000000000005</v>
      </c>
      <c r="D2" s="11">
        <v>42000</v>
      </c>
      <c r="E2" s="12">
        <v>46200.000000000007</v>
      </c>
    </row>
    <row r="3" spans="1:5" x14ac:dyDescent="0.15">
      <c r="A3" s="58" t="s">
        <v>986</v>
      </c>
      <c r="B3" s="16">
        <v>3500</v>
      </c>
      <c r="C3" s="16">
        <f t="shared" ref="C3:C66" si="0">B3*1.1</f>
        <v>3850.0000000000005</v>
      </c>
      <c r="D3" s="16">
        <v>84000</v>
      </c>
      <c r="E3" s="17">
        <v>92400.000000000015</v>
      </c>
    </row>
    <row r="4" spans="1:5" x14ac:dyDescent="0.15">
      <c r="A4" s="58" t="s">
        <v>987</v>
      </c>
      <c r="B4" s="19">
        <v>3500</v>
      </c>
      <c r="C4" s="19">
        <f t="shared" si="0"/>
        <v>3850.0000000000005</v>
      </c>
      <c r="D4" s="19">
        <v>126000</v>
      </c>
      <c r="E4" s="20">
        <v>138600</v>
      </c>
    </row>
    <row r="5" spans="1:5" x14ac:dyDescent="0.15">
      <c r="A5" s="58" t="s">
        <v>988</v>
      </c>
      <c r="B5" s="16">
        <v>3500</v>
      </c>
      <c r="C5" s="16">
        <f t="shared" si="0"/>
        <v>3850.0000000000005</v>
      </c>
      <c r="D5" s="16">
        <v>168000</v>
      </c>
      <c r="E5" s="17">
        <v>184800.00000000003</v>
      </c>
    </row>
    <row r="6" spans="1:5" s="13" customFormat="1" x14ac:dyDescent="0.15">
      <c r="A6" s="58" t="s">
        <v>989</v>
      </c>
      <c r="B6" s="11">
        <v>3250</v>
      </c>
      <c r="C6" s="11">
        <f t="shared" si="0"/>
        <v>3575.0000000000005</v>
      </c>
      <c r="D6" s="11">
        <v>195000</v>
      </c>
      <c r="E6" s="12">
        <v>214500.00000000003</v>
      </c>
    </row>
    <row r="7" spans="1:5" x14ac:dyDescent="0.15">
      <c r="A7" s="58" t="s">
        <v>990</v>
      </c>
      <c r="B7" s="16">
        <v>3250</v>
      </c>
      <c r="C7" s="16">
        <f t="shared" si="0"/>
        <v>3575.0000000000005</v>
      </c>
      <c r="D7" s="16">
        <v>234000</v>
      </c>
      <c r="E7" s="17">
        <v>257400.00000000003</v>
      </c>
    </row>
    <row r="8" spans="1:5" x14ac:dyDescent="0.15">
      <c r="A8" s="58" t="s">
        <v>991</v>
      </c>
      <c r="B8" s="19">
        <v>3250</v>
      </c>
      <c r="C8" s="19">
        <f t="shared" si="0"/>
        <v>3575.0000000000005</v>
      </c>
      <c r="D8" s="19">
        <v>273000</v>
      </c>
      <c r="E8" s="20">
        <v>300300</v>
      </c>
    </row>
    <row r="9" spans="1:5" x14ac:dyDescent="0.15">
      <c r="A9" s="58" t="s">
        <v>992</v>
      </c>
      <c r="B9" s="16">
        <v>3250</v>
      </c>
      <c r="C9" s="16">
        <f t="shared" si="0"/>
        <v>3575.0000000000005</v>
      </c>
      <c r="D9" s="16">
        <v>312000</v>
      </c>
      <c r="E9" s="17">
        <v>343200</v>
      </c>
    </row>
    <row r="10" spans="1:5" x14ac:dyDescent="0.15">
      <c r="A10" s="58" t="s">
        <v>993</v>
      </c>
      <c r="B10" s="19">
        <v>3250</v>
      </c>
      <c r="C10" s="19">
        <f t="shared" si="0"/>
        <v>3575.0000000000005</v>
      </c>
      <c r="D10" s="19">
        <v>351000</v>
      </c>
      <c r="E10" s="20">
        <v>386100.00000000006</v>
      </c>
    </row>
    <row r="11" spans="1:5" x14ac:dyDescent="0.15">
      <c r="A11" s="58" t="s">
        <v>994</v>
      </c>
      <c r="B11" s="16">
        <v>3250</v>
      </c>
      <c r="C11" s="16">
        <f t="shared" si="0"/>
        <v>3575.0000000000005</v>
      </c>
      <c r="D11" s="16">
        <v>390000</v>
      </c>
      <c r="E11" s="17">
        <v>429000.00000000006</v>
      </c>
    </row>
    <row r="12" spans="1:5" x14ac:dyDescent="0.15">
      <c r="A12" s="58" t="s">
        <v>995</v>
      </c>
      <c r="B12" s="19">
        <v>3250</v>
      </c>
      <c r="C12" s="19">
        <f t="shared" si="0"/>
        <v>3575.0000000000005</v>
      </c>
      <c r="D12" s="19">
        <v>429000</v>
      </c>
      <c r="E12" s="20">
        <v>471900.00000000006</v>
      </c>
    </row>
    <row r="13" spans="1:5" s="13" customFormat="1" x14ac:dyDescent="0.15">
      <c r="A13" s="58" t="s">
        <v>996</v>
      </c>
      <c r="B13" s="30">
        <v>3000</v>
      </c>
      <c r="C13" s="30">
        <f t="shared" si="0"/>
        <v>3300.0000000000005</v>
      </c>
      <c r="D13" s="30">
        <v>432000</v>
      </c>
      <c r="E13" s="31">
        <v>475200.00000000006</v>
      </c>
    </row>
    <row r="14" spans="1:5" x14ac:dyDescent="0.15">
      <c r="A14" s="58" t="s">
        <v>997</v>
      </c>
      <c r="B14" s="19">
        <v>3000</v>
      </c>
      <c r="C14" s="19">
        <f t="shared" si="0"/>
        <v>3300.0000000000005</v>
      </c>
      <c r="D14" s="19">
        <v>468000</v>
      </c>
      <c r="E14" s="20">
        <v>514800.00000000006</v>
      </c>
    </row>
    <row r="15" spans="1:5" x14ac:dyDescent="0.15">
      <c r="A15" s="58" t="s">
        <v>998</v>
      </c>
      <c r="B15" s="16">
        <v>3000</v>
      </c>
      <c r="C15" s="16">
        <f t="shared" si="0"/>
        <v>3300.0000000000005</v>
      </c>
      <c r="D15" s="16">
        <v>504000</v>
      </c>
      <c r="E15" s="17">
        <v>554400</v>
      </c>
    </row>
    <row r="16" spans="1:5" x14ac:dyDescent="0.15">
      <c r="A16" s="58" t="s">
        <v>999</v>
      </c>
      <c r="B16" s="19">
        <v>3000</v>
      </c>
      <c r="C16" s="19">
        <f t="shared" si="0"/>
        <v>3300.0000000000005</v>
      </c>
      <c r="D16" s="19">
        <v>540000</v>
      </c>
      <c r="E16" s="20">
        <v>594000</v>
      </c>
    </row>
    <row r="17" spans="1:5" x14ac:dyDescent="0.15">
      <c r="A17" s="58" t="s">
        <v>1000</v>
      </c>
      <c r="B17" s="16">
        <v>3000</v>
      </c>
      <c r="C17" s="16">
        <f t="shared" si="0"/>
        <v>3300.0000000000005</v>
      </c>
      <c r="D17" s="16">
        <v>576000</v>
      </c>
      <c r="E17" s="17">
        <v>633600</v>
      </c>
    </row>
    <row r="18" spans="1:5" x14ac:dyDescent="0.15">
      <c r="A18" s="58" t="s">
        <v>1001</v>
      </c>
      <c r="B18" s="19">
        <v>3000</v>
      </c>
      <c r="C18" s="19">
        <f t="shared" si="0"/>
        <v>3300.0000000000005</v>
      </c>
      <c r="D18" s="19">
        <v>612000</v>
      </c>
      <c r="E18" s="20">
        <v>673200</v>
      </c>
    </row>
    <row r="19" spans="1:5" x14ac:dyDescent="0.15">
      <c r="A19" s="58" t="s">
        <v>1002</v>
      </c>
      <c r="B19" s="16">
        <v>3000</v>
      </c>
      <c r="C19" s="16">
        <f t="shared" si="0"/>
        <v>3300.0000000000005</v>
      </c>
      <c r="D19" s="16">
        <v>648000</v>
      </c>
      <c r="E19" s="17">
        <v>712800</v>
      </c>
    </row>
    <row r="20" spans="1:5" x14ac:dyDescent="0.15">
      <c r="A20" s="58" t="s">
        <v>1003</v>
      </c>
      <c r="B20" s="19">
        <v>3000</v>
      </c>
      <c r="C20" s="19">
        <f t="shared" si="0"/>
        <v>3300.0000000000005</v>
      </c>
      <c r="D20" s="19">
        <v>684000</v>
      </c>
      <c r="E20" s="20">
        <v>752400.00000000012</v>
      </c>
    </row>
    <row r="21" spans="1:5" s="13" customFormat="1" x14ac:dyDescent="0.15">
      <c r="A21" s="58" t="s">
        <v>1004</v>
      </c>
      <c r="B21" s="30">
        <v>2750</v>
      </c>
      <c r="C21" s="30">
        <f t="shared" si="0"/>
        <v>3025.0000000000005</v>
      </c>
      <c r="D21" s="36">
        <v>660000</v>
      </c>
      <c r="E21" s="31">
        <v>726000.00000000012</v>
      </c>
    </row>
    <row r="22" spans="1:5" x14ac:dyDescent="0.15">
      <c r="A22" s="58" t="s">
        <v>1005</v>
      </c>
      <c r="B22" s="19">
        <v>2750</v>
      </c>
      <c r="C22" s="19">
        <f t="shared" si="0"/>
        <v>3025.0000000000005</v>
      </c>
      <c r="D22" s="19">
        <v>693000</v>
      </c>
      <c r="E22" s="20">
        <v>762300.00000000012</v>
      </c>
    </row>
    <row r="23" spans="1:5" x14ac:dyDescent="0.15">
      <c r="A23" s="58" t="s">
        <v>1006</v>
      </c>
      <c r="B23" s="16">
        <v>2750</v>
      </c>
      <c r="C23" s="16">
        <f t="shared" si="0"/>
        <v>3025.0000000000005</v>
      </c>
      <c r="D23" s="16">
        <v>726000</v>
      </c>
      <c r="E23" s="17">
        <v>798600.00000000012</v>
      </c>
    </row>
    <row r="24" spans="1:5" x14ac:dyDescent="0.15">
      <c r="A24" s="58" t="s">
        <v>1007</v>
      </c>
      <c r="B24" s="19">
        <v>2750</v>
      </c>
      <c r="C24" s="19">
        <f t="shared" si="0"/>
        <v>3025.0000000000005</v>
      </c>
      <c r="D24" s="19">
        <v>759000</v>
      </c>
      <c r="E24" s="20">
        <v>834900.00000000012</v>
      </c>
    </row>
    <row r="25" spans="1:5" x14ac:dyDescent="0.15">
      <c r="A25" s="58" t="s">
        <v>1008</v>
      </c>
      <c r="B25" s="16">
        <v>2750</v>
      </c>
      <c r="C25" s="16">
        <f t="shared" si="0"/>
        <v>3025.0000000000005</v>
      </c>
      <c r="D25" s="16">
        <v>792000</v>
      </c>
      <c r="E25" s="17">
        <v>871200.00000000012</v>
      </c>
    </row>
    <row r="26" spans="1:5" x14ac:dyDescent="0.15">
      <c r="A26" s="58" t="s">
        <v>1009</v>
      </c>
      <c r="B26" s="19">
        <v>2750</v>
      </c>
      <c r="C26" s="19">
        <f t="shared" si="0"/>
        <v>3025.0000000000005</v>
      </c>
      <c r="D26" s="19">
        <v>825000</v>
      </c>
      <c r="E26" s="20">
        <v>907500.00000000012</v>
      </c>
    </row>
    <row r="27" spans="1:5" x14ac:dyDescent="0.15">
      <c r="A27" s="58" t="s">
        <v>1010</v>
      </c>
      <c r="B27" s="16">
        <v>2750</v>
      </c>
      <c r="C27" s="16">
        <f t="shared" si="0"/>
        <v>3025.0000000000005</v>
      </c>
      <c r="D27" s="16">
        <v>858000</v>
      </c>
      <c r="E27" s="17">
        <v>943800.00000000012</v>
      </c>
    </row>
    <row r="28" spans="1:5" x14ac:dyDescent="0.15">
      <c r="A28" s="58" t="s">
        <v>1011</v>
      </c>
      <c r="B28" s="19">
        <v>2750</v>
      </c>
      <c r="C28" s="19">
        <f t="shared" si="0"/>
        <v>3025.0000000000005</v>
      </c>
      <c r="D28" s="19">
        <v>891000</v>
      </c>
      <c r="E28" s="20">
        <v>980100.00000000012</v>
      </c>
    </row>
    <row r="29" spans="1:5" x14ac:dyDescent="0.15">
      <c r="A29" s="58" t="s">
        <v>1012</v>
      </c>
      <c r="B29" s="16">
        <v>2750</v>
      </c>
      <c r="C29" s="16">
        <f t="shared" si="0"/>
        <v>3025.0000000000005</v>
      </c>
      <c r="D29" s="16">
        <v>924000</v>
      </c>
      <c r="E29" s="17">
        <v>1016400.0000000001</v>
      </c>
    </row>
    <row r="30" spans="1:5" x14ac:dyDescent="0.15">
      <c r="A30" s="58" t="s">
        <v>1013</v>
      </c>
      <c r="B30" s="19">
        <v>2750</v>
      </c>
      <c r="C30" s="19">
        <f t="shared" si="0"/>
        <v>3025.0000000000005</v>
      </c>
      <c r="D30" s="19">
        <v>957000</v>
      </c>
      <c r="E30" s="20">
        <v>1052700</v>
      </c>
    </row>
    <row r="31" spans="1:5" s="13" customFormat="1" x14ac:dyDescent="0.15">
      <c r="A31" s="58" t="s">
        <v>1014</v>
      </c>
      <c r="B31" s="54">
        <v>2500</v>
      </c>
      <c r="C31" s="54">
        <f t="shared" si="0"/>
        <v>2750</v>
      </c>
      <c r="D31" s="36">
        <v>900000</v>
      </c>
      <c r="E31" s="37">
        <v>990000.00000000012</v>
      </c>
    </row>
    <row r="32" spans="1:5" x14ac:dyDescent="0.15">
      <c r="A32" s="58" t="s">
        <v>1015</v>
      </c>
      <c r="B32" s="19">
        <v>2500</v>
      </c>
      <c r="C32" s="19">
        <f t="shared" si="0"/>
        <v>2750</v>
      </c>
      <c r="D32" s="38">
        <v>930000</v>
      </c>
      <c r="E32" s="20">
        <v>1023000.0000000001</v>
      </c>
    </row>
    <row r="33" spans="1:5" x14ac:dyDescent="0.15">
      <c r="A33" s="58" t="s">
        <v>1016</v>
      </c>
      <c r="B33" s="16">
        <v>2500</v>
      </c>
      <c r="C33" s="16">
        <f t="shared" si="0"/>
        <v>2750</v>
      </c>
      <c r="D33" s="16">
        <v>960000</v>
      </c>
      <c r="E33" s="17">
        <v>1056000</v>
      </c>
    </row>
    <row r="34" spans="1:5" x14ac:dyDescent="0.15">
      <c r="A34" s="58" t="s">
        <v>1017</v>
      </c>
      <c r="B34" s="19">
        <v>2500</v>
      </c>
      <c r="C34" s="19">
        <f t="shared" si="0"/>
        <v>2750</v>
      </c>
      <c r="D34" s="19">
        <v>990000</v>
      </c>
      <c r="E34" s="20">
        <v>1089000</v>
      </c>
    </row>
    <row r="35" spans="1:5" x14ac:dyDescent="0.15">
      <c r="A35" s="58" t="s">
        <v>1018</v>
      </c>
      <c r="B35" s="16">
        <v>2500</v>
      </c>
      <c r="C35" s="16">
        <f t="shared" si="0"/>
        <v>2750</v>
      </c>
      <c r="D35" s="16">
        <v>1020000</v>
      </c>
      <c r="E35" s="17">
        <v>1122000</v>
      </c>
    </row>
    <row r="36" spans="1:5" x14ac:dyDescent="0.15">
      <c r="A36" s="58" t="s">
        <v>1019</v>
      </c>
      <c r="B36" s="19">
        <v>2500</v>
      </c>
      <c r="C36" s="19">
        <f t="shared" si="0"/>
        <v>2750</v>
      </c>
      <c r="D36" s="19">
        <v>1050000</v>
      </c>
      <c r="E36" s="20">
        <v>1155000</v>
      </c>
    </row>
    <row r="37" spans="1:5" x14ac:dyDescent="0.15">
      <c r="A37" s="58" t="s">
        <v>1020</v>
      </c>
      <c r="B37" s="16">
        <v>2500</v>
      </c>
      <c r="C37" s="16">
        <f t="shared" si="0"/>
        <v>2750</v>
      </c>
      <c r="D37" s="16">
        <v>1080000</v>
      </c>
      <c r="E37" s="17">
        <v>1188000</v>
      </c>
    </row>
    <row r="38" spans="1:5" x14ac:dyDescent="0.15">
      <c r="A38" s="58" t="s">
        <v>1021</v>
      </c>
      <c r="B38" s="19">
        <v>2500</v>
      </c>
      <c r="C38" s="19">
        <f t="shared" si="0"/>
        <v>2750</v>
      </c>
      <c r="D38" s="19">
        <v>1110000</v>
      </c>
      <c r="E38" s="20">
        <v>1221000</v>
      </c>
    </row>
    <row r="39" spans="1:5" x14ac:dyDescent="0.15">
      <c r="A39" s="58" t="s">
        <v>1022</v>
      </c>
      <c r="B39" s="16">
        <v>2500</v>
      </c>
      <c r="C39" s="16">
        <f t="shared" si="0"/>
        <v>2750</v>
      </c>
      <c r="D39" s="16">
        <v>1140000</v>
      </c>
      <c r="E39" s="17">
        <v>1254000</v>
      </c>
    </row>
    <row r="40" spans="1:5" x14ac:dyDescent="0.15">
      <c r="A40" s="58" t="s">
        <v>1023</v>
      </c>
      <c r="B40" s="19">
        <v>2500</v>
      </c>
      <c r="C40" s="19">
        <f t="shared" si="0"/>
        <v>2750</v>
      </c>
      <c r="D40" s="19">
        <v>1170000</v>
      </c>
      <c r="E40" s="20">
        <v>1287000</v>
      </c>
    </row>
    <row r="41" spans="1:5" x14ac:dyDescent="0.15">
      <c r="A41" s="58" t="s">
        <v>1024</v>
      </c>
      <c r="B41" s="16">
        <v>2500</v>
      </c>
      <c r="C41" s="16">
        <f t="shared" si="0"/>
        <v>2750</v>
      </c>
      <c r="D41" s="16">
        <v>1200000</v>
      </c>
      <c r="E41" s="17">
        <v>1320000</v>
      </c>
    </row>
    <row r="42" spans="1:5" x14ac:dyDescent="0.15">
      <c r="A42" s="58" t="s">
        <v>1025</v>
      </c>
      <c r="B42" s="19">
        <v>2500</v>
      </c>
      <c r="C42" s="19">
        <f t="shared" si="0"/>
        <v>2750</v>
      </c>
      <c r="D42" s="19">
        <v>1230000</v>
      </c>
      <c r="E42" s="20">
        <v>1353000</v>
      </c>
    </row>
    <row r="43" spans="1:5" x14ac:dyDescent="0.15">
      <c r="A43" s="58" t="s">
        <v>1026</v>
      </c>
      <c r="B43" s="16">
        <v>2500</v>
      </c>
      <c r="C43" s="16">
        <f t="shared" si="0"/>
        <v>2750</v>
      </c>
      <c r="D43" s="16">
        <v>1260000</v>
      </c>
      <c r="E43" s="17">
        <v>1386000</v>
      </c>
    </row>
    <row r="44" spans="1:5" x14ac:dyDescent="0.15">
      <c r="A44" s="58" t="s">
        <v>1027</v>
      </c>
      <c r="B44" s="19">
        <v>2500</v>
      </c>
      <c r="C44" s="19">
        <f t="shared" si="0"/>
        <v>2750</v>
      </c>
      <c r="D44" s="19">
        <v>1290000</v>
      </c>
      <c r="E44" s="20">
        <v>1419000</v>
      </c>
    </row>
    <row r="45" spans="1:5" x14ac:dyDescent="0.15">
      <c r="A45" s="58" t="s">
        <v>1028</v>
      </c>
      <c r="B45" s="16">
        <v>2500</v>
      </c>
      <c r="C45" s="16">
        <f t="shared" si="0"/>
        <v>2750</v>
      </c>
      <c r="D45" s="16">
        <v>1320000</v>
      </c>
      <c r="E45" s="17">
        <v>1452000.0000000002</v>
      </c>
    </row>
    <row r="46" spans="1:5" x14ac:dyDescent="0.15">
      <c r="A46" s="58" t="s">
        <v>1029</v>
      </c>
      <c r="B46" s="19">
        <v>2500</v>
      </c>
      <c r="C46" s="19">
        <f t="shared" si="0"/>
        <v>2750</v>
      </c>
      <c r="D46" s="19">
        <v>1350000</v>
      </c>
      <c r="E46" s="20">
        <v>1485000.0000000002</v>
      </c>
    </row>
    <row r="47" spans="1:5" x14ac:dyDescent="0.15">
      <c r="A47" s="58" t="s">
        <v>1030</v>
      </c>
      <c r="B47" s="16">
        <v>2500</v>
      </c>
      <c r="C47" s="16">
        <f t="shared" si="0"/>
        <v>2750</v>
      </c>
      <c r="D47" s="16">
        <v>1380000</v>
      </c>
      <c r="E47" s="17">
        <v>1518000.0000000002</v>
      </c>
    </row>
    <row r="48" spans="1:5" x14ac:dyDescent="0.15">
      <c r="A48" s="58" t="s">
        <v>1031</v>
      </c>
      <c r="B48" s="19">
        <v>2500</v>
      </c>
      <c r="C48" s="19">
        <f t="shared" si="0"/>
        <v>2750</v>
      </c>
      <c r="D48" s="19">
        <v>1410000</v>
      </c>
      <c r="E48" s="20">
        <v>1551000.0000000002</v>
      </c>
    </row>
    <row r="49" spans="1:5" x14ac:dyDescent="0.15">
      <c r="A49" s="58" t="s">
        <v>1032</v>
      </c>
      <c r="B49" s="16">
        <v>2500</v>
      </c>
      <c r="C49" s="16">
        <f t="shared" si="0"/>
        <v>2750</v>
      </c>
      <c r="D49" s="16">
        <v>1440000</v>
      </c>
      <c r="E49" s="17">
        <v>1584000.0000000002</v>
      </c>
    </row>
    <row r="50" spans="1:5" x14ac:dyDescent="0.15">
      <c r="A50" s="58" t="s">
        <v>1033</v>
      </c>
      <c r="B50" s="19">
        <v>2500</v>
      </c>
      <c r="C50" s="19">
        <f t="shared" si="0"/>
        <v>2750</v>
      </c>
      <c r="D50" s="19">
        <v>1470000</v>
      </c>
      <c r="E50" s="20">
        <v>1617000.0000000002</v>
      </c>
    </row>
    <row r="51" spans="1:5" x14ac:dyDescent="0.15">
      <c r="A51" s="58" t="s">
        <v>1034</v>
      </c>
      <c r="B51" s="16">
        <v>2500</v>
      </c>
      <c r="C51" s="16">
        <f t="shared" si="0"/>
        <v>2750</v>
      </c>
      <c r="D51" s="16">
        <v>1500000</v>
      </c>
      <c r="E51" s="17">
        <v>1650000.0000000002</v>
      </c>
    </row>
    <row r="52" spans="1:5" x14ac:dyDescent="0.15">
      <c r="A52" s="58" t="s">
        <v>1035</v>
      </c>
      <c r="B52" s="19">
        <v>2500</v>
      </c>
      <c r="C52" s="19">
        <f t="shared" si="0"/>
        <v>2750</v>
      </c>
      <c r="D52" s="19">
        <v>1530000</v>
      </c>
      <c r="E52" s="20">
        <v>1683000.0000000002</v>
      </c>
    </row>
    <row r="53" spans="1:5" x14ac:dyDescent="0.15">
      <c r="A53" s="58" t="s">
        <v>1036</v>
      </c>
      <c r="B53" s="16">
        <v>2500</v>
      </c>
      <c r="C53" s="16">
        <f t="shared" si="0"/>
        <v>2750</v>
      </c>
      <c r="D53" s="16">
        <v>1560000</v>
      </c>
      <c r="E53" s="17">
        <v>1716000.0000000002</v>
      </c>
    </row>
    <row r="54" spans="1:5" x14ac:dyDescent="0.15">
      <c r="A54" s="58" t="s">
        <v>1037</v>
      </c>
      <c r="B54" s="19">
        <v>2500</v>
      </c>
      <c r="C54" s="19">
        <f t="shared" si="0"/>
        <v>2750</v>
      </c>
      <c r="D54" s="19">
        <v>1590000</v>
      </c>
      <c r="E54" s="20">
        <v>1749000.0000000002</v>
      </c>
    </row>
    <row r="55" spans="1:5" x14ac:dyDescent="0.15">
      <c r="A55" s="58" t="s">
        <v>1038</v>
      </c>
      <c r="B55" s="16">
        <v>2500</v>
      </c>
      <c r="C55" s="16">
        <f t="shared" si="0"/>
        <v>2750</v>
      </c>
      <c r="D55" s="16">
        <v>1620000</v>
      </c>
      <c r="E55" s="17">
        <v>1782000.0000000002</v>
      </c>
    </row>
    <row r="56" spans="1:5" x14ac:dyDescent="0.15">
      <c r="A56" s="58" t="s">
        <v>1039</v>
      </c>
      <c r="B56" s="19">
        <v>2500</v>
      </c>
      <c r="C56" s="19">
        <f t="shared" si="0"/>
        <v>2750</v>
      </c>
      <c r="D56" s="19">
        <v>1650000</v>
      </c>
      <c r="E56" s="20">
        <v>1815000.0000000002</v>
      </c>
    </row>
    <row r="57" spans="1:5" x14ac:dyDescent="0.15">
      <c r="A57" s="58" t="s">
        <v>1040</v>
      </c>
      <c r="B57" s="16">
        <v>2500</v>
      </c>
      <c r="C57" s="16">
        <f t="shared" si="0"/>
        <v>2750</v>
      </c>
      <c r="D57" s="16">
        <v>1680000</v>
      </c>
      <c r="E57" s="17">
        <v>1848000.0000000002</v>
      </c>
    </row>
    <row r="58" spans="1:5" x14ac:dyDescent="0.15">
      <c r="A58" s="58" t="s">
        <v>1041</v>
      </c>
      <c r="B58" s="19">
        <v>2500</v>
      </c>
      <c r="C58" s="19">
        <f t="shared" si="0"/>
        <v>2750</v>
      </c>
      <c r="D58" s="19">
        <v>1710000</v>
      </c>
      <c r="E58" s="20">
        <v>1881000.0000000002</v>
      </c>
    </row>
    <row r="59" spans="1:5" x14ac:dyDescent="0.15">
      <c r="A59" s="58" t="s">
        <v>1042</v>
      </c>
      <c r="B59" s="16">
        <v>2500</v>
      </c>
      <c r="C59" s="16">
        <f t="shared" si="0"/>
        <v>2750</v>
      </c>
      <c r="D59" s="16">
        <v>1740000</v>
      </c>
      <c r="E59" s="17">
        <v>1914000.0000000002</v>
      </c>
    </row>
    <row r="60" spans="1:5" x14ac:dyDescent="0.15">
      <c r="A60" s="58" t="s">
        <v>1043</v>
      </c>
      <c r="B60" s="19">
        <v>2500</v>
      </c>
      <c r="C60" s="19">
        <f t="shared" si="0"/>
        <v>2750</v>
      </c>
      <c r="D60" s="19">
        <v>1770000</v>
      </c>
      <c r="E60" s="20">
        <v>1947000.0000000002</v>
      </c>
    </row>
    <row r="61" spans="1:5" x14ac:dyDescent="0.15">
      <c r="A61" s="58" t="s">
        <v>1044</v>
      </c>
      <c r="B61" s="16">
        <v>2500</v>
      </c>
      <c r="C61" s="16">
        <f t="shared" si="0"/>
        <v>2750</v>
      </c>
      <c r="D61" s="16">
        <v>1800000</v>
      </c>
      <c r="E61" s="17">
        <v>1980000.0000000002</v>
      </c>
    </row>
    <row r="62" spans="1:5" x14ac:dyDescent="0.15">
      <c r="A62" s="58" t="s">
        <v>1045</v>
      </c>
      <c r="B62" s="19">
        <v>2500</v>
      </c>
      <c r="C62" s="19">
        <f t="shared" si="0"/>
        <v>2750</v>
      </c>
      <c r="D62" s="19">
        <v>1830000</v>
      </c>
      <c r="E62" s="20">
        <v>2013000.0000000002</v>
      </c>
    </row>
    <row r="63" spans="1:5" x14ac:dyDescent="0.15">
      <c r="A63" s="58" t="s">
        <v>1046</v>
      </c>
      <c r="B63" s="16">
        <v>2500</v>
      </c>
      <c r="C63" s="16">
        <f t="shared" si="0"/>
        <v>2750</v>
      </c>
      <c r="D63" s="16">
        <v>1860000</v>
      </c>
      <c r="E63" s="17">
        <v>2046000.0000000002</v>
      </c>
    </row>
    <row r="64" spans="1:5" x14ac:dyDescent="0.15">
      <c r="A64" s="58" t="s">
        <v>1047</v>
      </c>
      <c r="B64" s="19">
        <v>2500</v>
      </c>
      <c r="C64" s="19">
        <f t="shared" si="0"/>
        <v>2750</v>
      </c>
      <c r="D64" s="19">
        <v>1890000</v>
      </c>
      <c r="E64" s="20">
        <v>2079000.0000000002</v>
      </c>
    </row>
    <row r="65" spans="1:5" x14ac:dyDescent="0.15">
      <c r="A65" s="58" t="s">
        <v>1048</v>
      </c>
      <c r="B65" s="16">
        <v>2500</v>
      </c>
      <c r="C65" s="16">
        <f t="shared" si="0"/>
        <v>2750</v>
      </c>
      <c r="D65" s="16">
        <v>1920000</v>
      </c>
      <c r="E65" s="17">
        <v>2112000</v>
      </c>
    </row>
    <row r="66" spans="1:5" x14ac:dyDescent="0.15">
      <c r="A66" s="58" t="s">
        <v>1049</v>
      </c>
      <c r="B66" s="19">
        <v>2500</v>
      </c>
      <c r="C66" s="19">
        <f t="shared" si="0"/>
        <v>2750</v>
      </c>
      <c r="D66" s="19">
        <v>1950000</v>
      </c>
      <c r="E66" s="20">
        <v>2145000</v>
      </c>
    </row>
    <row r="67" spans="1:5" x14ac:dyDescent="0.15">
      <c r="A67" s="58" t="s">
        <v>1050</v>
      </c>
      <c r="B67" s="16">
        <v>2500</v>
      </c>
      <c r="C67" s="16">
        <f t="shared" ref="C67:C130" si="1">B67*1.1</f>
        <v>2750</v>
      </c>
      <c r="D67" s="16">
        <v>1980000</v>
      </c>
      <c r="E67" s="17">
        <v>2178000</v>
      </c>
    </row>
    <row r="68" spans="1:5" x14ac:dyDescent="0.15">
      <c r="A68" s="58" t="s">
        <v>1051</v>
      </c>
      <c r="B68" s="19">
        <v>2500</v>
      </c>
      <c r="C68" s="19">
        <f t="shared" si="1"/>
        <v>2750</v>
      </c>
      <c r="D68" s="19">
        <v>2010000</v>
      </c>
      <c r="E68" s="20">
        <v>2211000</v>
      </c>
    </row>
    <row r="69" spans="1:5" x14ac:dyDescent="0.15">
      <c r="A69" s="58" t="s">
        <v>1052</v>
      </c>
      <c r="B69" s="16">
        <v>2500</v>
      </c>
      <c r="C69" s="16">
        <f t="shared" si="1"/>
        <v>2750</v>
      </c>
      <c r="D69" s="16">
        <v>2040000</v>
      </c>
      <c r="E69" s="17">
        <v>2244000</v>
      </c>
    </row>
    <row r="70" spans="1:5" x14ac:dyDescent="0.15">
      <c r="A70" s="58" t="s">
        <v>1053</v>
      </c>
      <c r="B70" s="19">
        <v>2500</v>
      </c>
      <c r="C70" s="19">
        <f t="shared" si="1"/>
        <v>2750</v>
      </c>
      <c r="D70" s="19">
        <v>2070000</v>
      </c>
      <c r="E70" s="20">
        <v>2277000</v>
      </c>
    </row>
    <row r="71" spans="1:5" x14ac:dyDescent="0.15">
      <c r="A71" s="58" t="s">
        <v>1054</v>
      </c>
      <c r="B71" s="16">
        <v>2500</v>
      </c>
      <c r="C71" s="16">
        <f t="shared" si="1"/>
        <v>2750</v>
      </c>
      <c r="D71" s="16">
        <v>2100000</v>
      </c>
      <c r="E71" s="17">
        <v>2310000</v>
      </c>
    </row>
    <row r="72" spans="1:5" x14ac:dyDescent="0.15">
      <c r="A72" s="58" t="s">
        <v>1055</v>
      </c>
      <c r="B72" s="19">
        <v>2500</v>
      </c>
      <c r="C72" s="19">
        <f t="shared" si="1"/>
        <v>2750</v>
      </c>
      <c r="D72" s="19">
        <v>2130000</v>
      </c>
      <c r="E72" s="20">
        <v>2343000</v>
      </c>
    </row>
    <row r="73" spans="1:5" x14ac:dyDescent="0.15">
      <c r="A73" s="58" t="s">
        <v>1056</v>
      </c>
      <c r="B73" s="16">
        <v>2500</v>
      </c>
      <c r="C73" s="16">
        <f t="shared" si="1"/>
        <v>2750</v>
      </c>
      <c r="D73" s="16">
        <v>2160000</v>
      </c>
      <c r="E73" s="17">
        <v>2376000</v>
      </c>
    </row>
    <row r="74" spans="1:5" x14ac:dyDescent="0.15">
      <c r="A74" s="58" t="s">
        <v>1057</v>
      </c>
      <c r="B74" s="19">
        <v>2500</v>
      </c>
      <c r="C74" s="19">
        <f t="shared" si="1"/>
        <v>2750</v>
      </c>
      <c r="D74" s="19">
        <v>2190000</v>
      </c>
      <c r="E74" s="20">
        <v>2409000</v>
      </c>
    </row>
    <row r="75" spans="1:5" x14ac:dyDescent="0.15">
      <c r="A75" s="58" t="s">
        <v>1058</v>
      </c>
      <c r="B75" s="16">
        <v>2500</v>
      </c>
      <c r="C75" s="16">
        <f t="shared" si="1"/>
        <v>2750</v>
      </c>
      <c r="D75" s="16">
        <v>2220000</v>
      </c>
      <c r="E75" s="17">
        <v>2442000</v>
      </c>
    </row>
    <row r="76" spans="1:5" x14ac:dyDescent="0.15">
      <c r="A76" s="58" t="s">
        <v>1059</v>
      </c>
      <c r="B76" s="19">
        <v>2500</v>
      </c>
      <c r="C76" s="19">
        <f t="shared" si="1"/>
        <v>2750</v>
      </c>
      <c r="D76" s="19">
        <v>2250000</v>
      </c>
      <c r="E76" s="20">
        <v>2475000</v>
      </c>
    </row>
    <row r="77" spans="1:5" x14ac:dyDescent="0.15">
      <c r="A77" s="58" t="s">
        <v>1060</v>
      </c>
      <c r="B77" s="16">
        <v>2500</v>
      </c>
      <c r="C77" s="16">
        <f t="shared" si="1"/>
        <v>2750</v>
      </c>
      <c r="D77" s="16">
        <v>2280000</v>
      </c>
      <c r="E77" s="17">
        <v>2508000</v>
      </c>
    </row>
    <row r="78" spans="1:5" x14ac:dyDescent="0.15">
      <c r="A78" s="58" t="s">
        <v>1061</v>
      </c>
      <c r="B78" s="19">
        <v>2500</v>
      </c>
      <c r="C78" s="19">
        <f t="shared" si="1"/>
        <v>2750</v>
      </c>
      <c r="D78" s="19">
        <v>2310000</v>
      </c>
      <c r="E78" s="20">
        <v>2541000</v>
      </c>
    </row>
    <row r="79" spans="1:5" x14ac:dyDescent="0.15">
      <c r="A79" s="58" t="s">
        <v>1062</v>
      </c>
      <c r="B79" s="16">
        <v>2500</v>
      </c>
      <c r="C79" s="16">
        <f t="shared" si="1"/>
        <v>2750</v>
      </c>
      <c r="D79" s="16">
        <v>2340000</v>
      </c>
      <c r="E79" s="17">
        <v>2574000</v>
      </c>
    </row>
    <row r="80" spans="1:5" x14ac:dyDescent="0.15">
      <c r="A80" s="58" t="s">
        <v>1063</v>
      </c>
      <c r="B80" s="19">
        <v>2500</v>
      </c>
      <c r="C80" s="19">
        <f t="shared" si="1"/>
        <v>2750</v>
      </c>
      <c r="D80" s="19">
        <v>2370000</v>
      </c>
      <c r="E80" s="20">
        <v>2607000</v>
      </c>
    </row>
    <row r="81" spans="1:5" x14ac:dyDescent="0.15">
      <c r="A81" s="58" t="s">
        <v>1064</v>
      </c>
      <c r="B81" s="16">
        <v>2500</v>
      </c>
      <c r="C81" s="16">
        <f t="shared" si="1"/>
        <v>2750</v>
      </c>
      <c r="D81" s="16">
        <v>2400000</v>
      </c>
      <c r="E81" s="17">
        <v>2640000</v>
      </c>
    </row>
    <row r="82" spans="1:5" x14ac:dyDescent="0.15">
      <c r="A82" s="58" t="s">
        <v>1065</v>
      </c>
      <c r="B82" s="19">
        <v>2500</v>
      </c>
      <c r="C82" s="19">
        <f t="shared" si="1"/>
        <v>2750</v>
      </c>
      <c r="D82" s="19">
        <v>2430000</v>
      </c>
      <c r="E82" s="20">
        <v>2673000</v>
      </c>
    </row>
    <row r="83" spans="1:5" x14ac:dyDescent="0.15">
      <c r="A83" s="58" t="s">
        <v>1066</v>
      </c>
      <c r="B83" s="16">
        <v>2500</v>
      </c>
      <c r="C83" s="16">
        <f t="shared" si="1"/>
        <v>2750</v>
      </c>
      <c r="D83" s="16">
        <v>2460000</v>
      </c>
      <c r="E83" s="17">
        <v>2706000</v>
      </c>
    </row>
    <row r="84" spans="1:5" x14ac:dyDescent="0.15">
      <c r="A84" s="58" t="s">
        <v>1067</v>
      </c>
      <c r="B84" s="19">
        <v>2500</v>
      </c>
      <c r="C84" s="19">
        <f t="shared" si="1"/>
        <v>2750</v>
      </c>
      <c r="D84" s="19">
        <v>2490000</v>
      </c>
      <c r="E84" s="20">
        <v>2739000</v>
      </c>
    </row>
    <row r="85" spans="1:5" x14ac:dyDescent="0.15">
      <c r="A85" s="58" t="s">
        <v>1068</v>
      </c>
      <c r="B85" s="16">
        <v>2500</v>
      </c>
      <c r="C85" s="16">
        <f t="shared" si="1"/>
        <v>2750</v>
      </c>
      <c r="D85" s="16">
        <v>2520000</v>
      </c>
      <c r="E85" s="17">
        <v>2772000</v>
      </c>
    </row>
    <row r="86" spans="1:5" x14ac:dyDescent="0.15">
      <c r="A86" s="58" t="s">
        <v>1069</v>
      </c>
      <c r="B86" s="19">
        <v>2500</v>
      </c>
      <c r="C86" s="19">
        <f t="shared" si="1"/>
        <v>2750</v>
      </c>
      <c r="D86" s="19">
        <v>2550000</v>
      </c>
      <c r="E86" s="20">
        <v>2805000</v>
      </c>
    </row>
    <row r="87" spans="1:5" x14ac:dyDescent="0.15">
      <c r="A87" s="58" t="s">
        <v>1070</v>
      </c>
      <c r="B87" s="16">
        <v>2500</v>
      </c>
      <c r="C87" s="16">
        <f t="shared" si="1"/>
        <v>2750</v>
      </c>
      <c r="D87" s="16">
        <v>2580000</v>
      </c>
      <c r="E87" s="17">
        <v>2838000</v>
      </c>
    </row>
    <row r="88" spans="1:5" x14ac:dyDescent="0.15">
      <c r="A88" s="58" t="s">
        <v>1071</v>
      </c>
      <c r="B88" s="19">
        <v>2500</v>
      </c>
      <c r="C88" s="19">
        <f t="shared" si="1"/>
        <v>2750</v>
      </c>
      <c r="D88" s="19">
        <v>2610000</v>
      </c>
      <c r="E88" s="20">
        <v>2871000</v>
      </c>
    </row>
    <row r="89" spans="1:5" x14ac:dyDescent="0.15">
      <c r="A89" s="58" t="s">
        <v>1072</v>
      </c>
      <c r="B89" s="16">
        <v>2500</v>
      </c>
      <c r="C89" s="16">
        <f t="shared" si="1"/>
        <v>2750</v>
      </c>
      <c r="D89" s="16">
        <v>2640000</v>
      </c>
      <c r="E89" s="17">
        <v>2904000.0000000005</v>
      </c>
    </row>
    <row r="90" spans="1:5" x14ac:dyDescent="0.15">
      <c r="A90" s="58" t="s">
        <v>1073</v>
      </c>
      <c r="B90" s="19">
        <v>2500</v>
      </c>
      <c r="C90" s="19">
        <f t="shared" si="1"/>
        <v>2750</v>
      </c>
      <c r="D90" s="19">
        <v>2670000</v>
      </c>
      <c r="E90" s="20">
        <v>2937000.0000000005</v>
      </c>
    </row>
    <row r="91" spans="1:5" x14ac:dyDescent="0.15">
      <c r="A91" s="58" t="s">
        <v>1074</v>
      </c>
      <c r="B91" s="16">
        <v>2500</v>
      </c>
      <c r="C91" s="16">
        <f t="shared" si="1"/>
        <v>2750</v>
      </c>
      <c r="D91" s="16">
        <v>2700000</v>
      </c>
      <c r="E91" s="17">
        <v>2970000.0000000005</v>
      </c>
    </row>
    <row r="92" spans="1:5" x14ac:dyDescent="0.15">
      <c r="A92" s="58" t="s">
        <v>1075</v>
      </c>
      <c r="B92" s="19">
        <v>2500</v>
      </c>
      <c r="C92" s="19">
        <f t="shared" si="1"/>
        <v>2750</v>
      </c>
      <c r="D92" s="19">
        <v>2730000</v>
      </c>
      <c r="E92" s="20">
        <v>3003000.0000000005</v>
      </c>
    </row>
    <row r="93" spans="1:5" x14ac:dyDescent="0.15">
      <c r="A93" s="58" t="s">
        <v>1076</v>
      </c>
      <c r="B93" s="16">
        <v>2500</v>
      </c>
      <c r="C93" s="16">
        <f t="shared" si="1"/>
        <v>2750</v>
      </c>
      <c r="D93" s="16">
        <v>2760000</v>
      </c>
      <c r="E93" s="17">
        <v>3036000.0000000005</v>
      </c>
    </row>
    <row r="94" spans="1:5" x14ac:dyDescent="0.15">
      <c r="A94" s="58" t="s">
        <v>1077</v>
      </c>
      <c r="B94" s="19">
        <v>2500</v>
      </c>
      <c r="C94" s="19">
        <f t="shared" si="1"/>
        <v>2750</v>
      </c>
      <c r="D94" s="19">
        <v>2790000</v>
      </c>
      <c r="E94" s="20">
        <v>3069000.0000000005</v>
      </c>
    </row>
    <row r="95" spans="1:5" x14ac:dyDescent="0.15">
      <c r="A95" s="58" t="s">
        <v>1078</v>
      </c>
      <c r="B95" s="16">
        <v>2500</v>
      </c>
      <c r="C95" s="16">
        <f t="shared" si="1"/>
        <v>2750</v>
      </c>
      <c r="D95" s="16">
        <v>2820000</v>
      </c>
      <c r="E95" s="17">
        <v>3102000.0000000005</v>
      </c>
    </row>
    <row r="96" spans="1:5" x14ac:dyDescent="0.15">
      <c r="A96" s="58" t="s">
        <v>1079</v>
      </c>
      <c r="B96" s="19">
        <v>2500</v>
      </c>
      <c r="C96" s="19">
        <f t="shared" si="1"/>
        <v>2750</v>
      </c>
      <c r="D96" s="19">
        <v>2850000</v>
      </c>
      <c r="E96" s="20">
        <v>3135000.0000000005</v>
      </c>
    </row>
    <row r="97" spans="1:5" x14ac:dyDescent="0.15">
      <c r="A97" s="58" t="s">
        <v>1080</v>
      </c>
      <c r="B97" s="16">
        <v>2500</v>
      </c>
      <c r="C97" s="16">
        <f t="shared" si="1"/>
        <v>2750</v>
      </c>
      <c r="D97" s="16">
        <v>2880000</v>
      </c>
      <c r="E97" s="17">
        <v>3168000.0000000005</v>
      </c>
    </row>
    <row r="98" spans="1:5" x14ac:dyDescent="0.15">
      <c r="A98" s="58" t="s">
        <v>1081</v>
      </c>
      <c r="B98" s="19">
        <v>2500</v>
      </c>
      <c r="C98" s="19">
        <f t="shared" si="1"/>
        <v>2750</v>
      </c>
      <c r="D98" s="19">
        <v>2910000</v>
      </c>
      <c r="E98" s="20">
        <v>3201000.0000000005</v>
      </c>
    </row>
    <row r="99" spans="1:5" x14ac:dyDescent="0.15">
      <c r="A99" s="58" t="s">
        <v>1082</v>
      </c>
      <c r="B99" s="16">
        <v>2500</v>
      </c>
      <c r="C99" s="16">
        <f t="shared" si="1"/>
        <v>2750</v>
      </c>
      <c r="D99" s="16">
        <v>2940000</v>
      </c>
      <c r="E99" s="17">
        <v>3234000.0000000005</v>
      </c>
    </row>
    <row r="100" spans="1:5" x14ac:dyDescent="0.15">
      <c r="A100" s="58" t="s">
        <v>1083</v>
      </c>
      <c r="B100" s="19">
        <v>2500</v>
      </c>
      <c r="C100" s="19">
        <f t="shared" si="1"/>
        <v>2750</v>
      </c>
      <c r="D100" s="19">
        <v>2970000</v>
      </c>
      <c r="E100" s="20">
        <v>3267000.0000000005</v>
      </c>
    </row>
    <row r="101" spans="1:5" x14ac:dyDescent="0.15">
      <c r="A101" s="58" t="s">
        <v>1084</v>
      </c>
      <c r="B101" s="16">
        <v>2500</v>
      </c>
      <c r="C101" s="16">
        <f t="shared" si="1"/>
        <v>2750</v>
      </c>
      <c r="D101" s="16">
        <v>3000000</v>
      </c>
      <c r="E101" s="17">
        <v>3300000.0000000005</v>
      </c>
    </row>
    <row r="102" spans="1:5" x14ac:dyDescent="0.15">
      <c r="A102" s="58" t="s">
        <v>1085</v>
      </c>
      <c r="B102" s="19">
        <v>2500</v>
      </c>
      <c r="C102" s="19">
        <f t="shared" si="1"/>
        <v>2750</v>
      </c>
      <c r="D102" s="19">
        <v>3030000</v>
      </c>
      <c r="E102" s="20">
        <v>3333000.0000000005</v>
      </c>
    </row>
    <row r="103" spans="1:5" x14ac:dyDescent="0.15">
      <c r="A103" s="58" t="s">
        <v>1086</v>
      </c>
      <c r="B103" s="16">
        <v>2500</v>
      </c>
      <c r="C103" s="16">
        <f t="shared" si="1"/>
        <v>2750</v>
      </c>
      <c r="D103" s="16">
        <v>3060000</v>
      </c>
      <c r="E103" s="17">
        <v>3366000.0000000005</v>
      </c>
    </row>
    <row r="104" spans="1:5" x14ac:dyDescent="0.15">
      <c r="A104" s="58" t="s">
        <v>1087</v>
      </c>
      <c r="B104" s="19">
        <v>2500</v>
      </c>
      <c r="C104" s="19">
        <f t="shared" si="1"/>
        <v>2750</v>
      </c>
      <c r="D104" s="19">
        <v>3090000</v>
      </c>
      <c r="E104" s="20">
        <v>3399000.0000000005</v>
      </c>
    </row>
    <row r="105" spans="1:5" x14ac:dyDescent="0.15">
      <c r="A105" s="58" t="s">
        <v>1088</v>
      </c>
      <c r="B105" s="16">
        <v>2500</v>
      </c>
      <c r="C105" s="16">
        <f t="shared" si="1"/>
        <v>2750</v>
      </c>
      <c r="D105" s="16">
        <v>3120000</v>
      </c>
      <c r="E105" s="17">
        <v>3432000.0000000005</v>
      </c>
    </row>
    <row r="106" spans="1:5" x14ac:dyDescent="0.15">
      <c r="A106" s="58" t="s">
        <v>1089</v>
      </c>
      <c r="B106" s="19">
        <v>2500</v>
      </c>
      <c r="C106" s="19">
        <f t="shared" si="1"/>
        <v>2750</v>
      </c>
      <c r="D106" s="19">
        <v>3150000</v>
      </c>
      <c r="E106" s="20">
        <v>3465000.0000000005</v>
      </c>
    </row>
    <row r="107" spans="1:5" x14ac:dyDescent="0.15">
      <c r="A107" s="58" t="s">
        <v>1090</v>
      </c>
      <c r="B107" s="16">
        <v>2500</v>
      </c>
      <c r="C107" s="16">
        <f t="shared" si="1"/>
        <v>2750</v>
      </c>
      <c r="D107" s="16">
        <v>3180000</v>
      </c>
      <c r="E107" s="17">
        <v>3498000.0000000005</v>
      </c>
    </row>
    <row r="108" spans="1:5" x14ac:dyDescent="0.15">
      <c r="A108" s="58" t="s">
        <v>1091</v>
      </c>
      <c r="B108" s="19">
        <v>2500</v>
      </c>
      <c r="C108" s="19">
        <f t="shared" si="1"/>
        <v>2750</v>
      </c>
      <c r="D108" s="19">
        <v>3210000</v>
      </c>
      <c r="E108" s="20">
        <v>3531000.0000000005</v>
      </c>
    </row>
    <row r="109" spans="1:5" x14ac:dyDescent="0.15">
      <c r="A109" s="58" t="s">
        <v>1092</v>
      </c>
      <c r="B109" s="16">
        <v>2500</v>
      </c>
      <c r="C109" s="16">
        <f t="shared" si="1"/>
        <v>2750</v>
      </c>
      <c r="D109" s="16">
        <v>3240000</v>
      </c>
      <c r="E109" s="17">
        <v>3564000.0000000005</v>
      </c>
    </row>
    <row r="110" spans="1:5" x14ac:dyDescent="0.15">
      <c r="A110" s="58" t="s">
        <v>1093</v>
      </c>
      <c r="B110" s="19">
        <v>2500</v>
      </c>
      <c r="C110" s="19">
        <f t="shared" si="1"/>
        <v>2750</v>
      </c>
      <c r="D110" s="19">
        <v>3270000</v>
      </c>
      <c r="E110" s="20">
        <v>3597000.0000000005</v>
      </c>
    </row>
    <row r="111" spans="1:5" x14ac:dyDescent="0.15">
      <c r="A111" s="58" t="s">
        <v>1094</v>
      </c>
      <c r="B111" s="16">
        <v>2500</v>
      </c>
      <c r="C111" s="16">
        <f t="shared" si="1"/>
        <v>2750</v>
      </c>
      <c r="D111" s="16">
        <v>3300000</v>
      </c>
      <c r="E111" s="17">
        <v>3630000.0000000005</v>
      </c>
    </row>
    <row r="112" spans="1:5" x14ac:dyDescent="0.15">
      <c r="A112" s="58" t="s">
        <v>1095</v>
      </c>
      <c r="B112" s="19">
        <v>2500</v>
      </c>
      <c r="C112" s="19">
        <f t="shared" si="1"/>
        <v>2750</v>
      </c>
      <c r="D112" s="19">
        <v>3330000</v>
      </c>
      <c r="E112" s="20">
        <v>3663000.0000000005</v>
      </c>
    </row>
    <row r="113" spans="1:5" x14ac:dyDescent="0.15">
      <c r="A113" s="58" t="s">
        <v>1096</v>
      </c>
      <c r="B113" s="16">
        <v>2500</v>
      </c>
      <c r="C113" s="16">
        <f t="shared" si="1"/>
        <v>2750</v>
      </c>
      <c r="D113" s="16">
        <v>3360000</v>
      </c>
      <c r="E113" s="17">
        <v>3696000.0000000005</v>
      </c>
    </row>
    <row r="114" spans="1:5" x14ac:dyDescent="0.15">
      <c r="A114" s="58" t="s">
        <v>1097</v>
      </c>
      <c r="B114" s="19">
        <v>2500</v>
      </c>
      <c r="C114" s="19">
        <f t="shared" si="1"/>
        <v>2750</v>
      </c>
      <c r="D114" s="19">
        <v>3390000</v>
      </c>
      <c r="E114" s="20">
        <v>3729000.0000000005</v>
      </c>
    </row>
    <row r="115" spans="1:5" x14ac:dyDescent="0.15">
      <c r="A115" s="58" t="s">
        <v>1098</v>
      </c>
      <c r="B115" s="16">
        <v>2500</v>
      </c>
      <c r="C115" s="16">
        <f t="shared" si="1"/>
        <v>2750</v>
      </c>
      <c r="D115" s="16">
        <v>3420000</v>
      </c>
      <c r="E115" s="17">
        <v>3762000.0000000005</v>
      </c>
    </row>
    <row r="116" spans="1:5" x14ac:dyDescent="0.15">
      <c r="A116" s="58" t="s">
        <v>1099</v>
      </c>
      <c r="B116" s="19">
        <v>2500</v>
      </c>
      <c r="C116" s="19">
        <f t="shared" si="1"/>
        <v>2750</v>
      </c>
      <c r="D116" s="19">
        <v>3450000</v>
      </c>
      <c r="E116" s="20">
        <v>3795000.0000000005</v>
      </c>
    </row>
    <row r="117" spans="1:5" x14ac:dyDescent="0.15">
      <c r="A117" s="58" t="s">
        <v>1100</v>
      </c>
      <c r="B117" s="16">
        <v>2500</v>
      </c>
      <c r="C117" s="16">
        <f t="shared" si="1"/>
        <v>2750</v>
      </c>
      <c r="D117" s="16">
        <v>3480000</v>
      </c>
      <c r="E117" s="17">
        <v>3828000.0000000005</v>
      </c>
    </row>
    <row r="118" spans="1:5" x14ac:dyDescent="0.15">
      <c r="A118" s="58" t="s">
        <v>1101</v>
      </c>
      <c r="B118" s="19">
        <v>2500</v>
      </c>
      <c r="C118" s="19">
        <f t="shared" si="1"/>
        <v>2750</v>
      </c>
      <c r="D118" s="19">
        <v>3510000</v>
      </c>
      <c r="E118" s="20">
        <v>3861000.0000000005</v>
      </c>
    </row>
    <row r="119" spans="1:5" x14ac:dyDescent="0.15">
      <c r="A119" s="58" t="s">
        <v>1102</v>
      </c>
      <c r="B119" s="16">
        <v>2500</v>
      </c>
      <c r="C119" s="16">
        <f t="shared" si="1"/>
        <v>2750</v>
      </c>
      <c r="D119" s="16">
        <v>3540000</v>
      </c>
      <c r="E119" s="17">
        <v>3894000.0000000005</v>
      </c>
    </row>
    <row r="120" spans="1:5" x14ac:dyDescent="0.15">
      <c r="A120" s="58" t="s">
        <v>1103</v>
      </c>
      <c r="B120" s="19">
        <v>2500</v>
      </c>
      <c r="C120" s="19">
        <f t="shared" si="1"/>
        <v>2750</v>
      </c>
      <c r="D120" s="19">
        <v>3570000</v>
      </c>
      <c r="E120" s="20">
        <v>3927000.0000000005</v>
      </c>
    </row>
    <row r="121" spans="1:5" x14ac:dyDescent="0.15">
      <c r="A121" s="58" t="s">
        <v>1104</v>
      </c>
      <c r="B121" s="16">
        <v>2500</v>
      </c>
      <c r="C121" s="16">
        <f t="shared" si="1"/>
        <v>2750</v>
      </c>
      <c r="D121" s="16">
        <v>3600000</v>
      </c>
      <c r="E121" s="17">
        <v>3960000.0000000005</v>
      </c>
    </row>
    <row r="122" spans="1:5" x14ac:dyDescent="0.15">
      <c r="A122" s="58" t="s">
        <v>1105</v>
      </c>
      <c r="B122" s="19">
        <v>2500</v>
      </c>
      <c r="C122" s="19">
        <f t="shared" si="1"/>
        <v>2750</v>
      </c>
      <c r="D122" s="19">
        <v>3630000</v>
      </c>
      <c r="E122" s="20">
        <v>3993000.0000000005</v>
      </c>
    </row>
    <row r="123" spans="1:5" x14ac:dyDescent="0.15">
      <c r="A123" s="58" t="s">
        <v>1106</v>
      </c>
      <c r="B123" s="16">
        <v>2500</v>
      </c>
      <c r="C123" s="16">
        <f t="shared" si="1"/>
        <v>2750</v>
      </c>
      <c r="D123" s="16">
        <v>3660000</v>
      </c>
      <c r="E123" s="17">
        <v>4026000.0000000005</v>
      </c>
    </row>
    <row r="124" spans="1:5" x14ac:dyDescent="0.15">
      <c r="A124" s="58" t="s">
        <v>1107</v>
      </c>
      <c r="B124" s="19">
        <v>2500</v>
      </c>
      <c r="C124" s="19">
        <f t="shared" si="1"/>
        <v>2750</v>
      </c>
      <c r="D124" s="19">
        <v>3690000</v>
      </c>
      <c r="E124" s="20">
        <v>4059000.0000000005</v>
      </c>
    </row>
    <row r="125" spans="1:5" x14ac:dyDescent="0.15">
      <c r="A125" s="58" t="s">
        <v>1108</v>
      </c>
      <c r="B125" s="16">
        <v>2500</v>
      </c>
      <c r="C125" s="16">
        <f t="shared" si="1"/>
        <v>2750</v>
      </c>
      <c r="D125" s="16">
        <v>3720000</v>
      </c>
      <c r="E125" s="17">
        <v>4092000.0000000005</v>
      </c>
    </row>
    <row r="126" spans="1:5" x14ac:dyDescent="0.15">
      <c r="A126" s="58" t="s">
        <v>1109</v>
      </c>
      <c r="B126" s="19">
        <v>2500</v>
      </c>
      <c r="C126" s="19">
        <f t="shared" si="1"/>
        <v>2750</v>
      </c>
      <c r="D126" s="19">
        <v>3750000</v>
      </c>
      <c r="E126" s="20">
        <v>4125000.0000000005</v>
      </c>
    </row>
    <row r="127" spans="1:5" x14ac:dyDescent="0.15">
      <c r="A127" s="58" t="s">
        <v>1110</v>
      </c>
      <c r="B127" s="16">
        <v>2500</v>
      </c>
      <c r="C127" s="16">
        <f t="shared" si="1"/>
        <v>2750</v>
      </c>
      <c r="D127" s="16">
        <v>3780000</v>
      </c>
      <c r="E127" s="17">
        <v>4158000.0000000005</v>
      </c>
    </row>
    <row r="128" spans="1:5" x14ac:dyDescent="0.15">
      <c r="A128" s="58" t="s">
        <v>1111</v>
      </c>
      <c r="B128" s="19">
        <v>2500</v>
      </c>
      <c r="C128" s="19">
        <f t="shared" si="1"/>
        <v>2750</v>
      </c>
      <c r="D128" s="19">
        <v>3810000</v>
      </c>
      <c r="E128" s="20">
        <v>4191000.0000000005</v>
      </c>
    </row>
    <row r="129" spans="1:5" x14ac:dyDescent="0.15">
      <c r="A129" s="58" t="s">
        <v>1112</v>
      </c>
      <c r="B129" s="16">
        <v>2500</v>
      </c>
      <c r="C129" s="16">
        <f t="shared" si="1"/>
        <v>2750</v>
      </c>
      <c r="D129" s="16">
        <v>3840000</v>
      </c>
      <c r="E129" s="17">
        <v>4224000</v>
      </c>
    </row>
    <row r="130" spans="1:5" x14ac:dyDescent="0.15">
      <c r="A130" s="58" t="s">
        <v>1113</v>
      </c>
      <c r="B130" s="19">
        <v>2500</v>
      </c>
      <c r="C130" s="19">
        <f t="shared" si="1"/>
        <v>2750</v>
      </c>
      <c r="D130" s="19">
        <v>3870000</v>
      </c>
      <c r="E130" s="20">
        <v>4257000</v>
      </c>
    </row>
    <row r="131" spans="1:5" x14ac:dyDescent="0.15">
      <c r="A131" s="58" t="s">
        <v>1114</v>
      </c>
      <c r="B131" s="16">
        <v>2500</v>
      </c>
      <c r="C131" s="16">
        <f t="shared" ref="C131:C194" si="2">B131*1.1</f>
        <v>2750</v>
      </c>
      <c r="D131" s="16">
        <v>3900000</v>
      </c>
      <c r="E131" s="17">
        <v>4290000</v>
      </c>
    </row>
    <row r="132" spans="1:5" x14ac:dyDescent="0.15">
      <c r="A132" s="58" t="s">
        <v>1115</v>
      </c>
      <c r="B132" s="19">
        <v>2500</v>
      </c>
      <c r="C132" s="19">
        <f t="shared" si="2"/>
        <v>2750</v>
      </c>
      <c r="D132" s="19">
        <v>3930000</v>
      </c>
      <c r="E132" s="20">
        <v>4323000</v>
      </c>
    </row>
    <row r="133" spans="1:5" x14ac:dyDescent="0.15">
      <c r="A133" s="58" t="s">
        <v>1116</v>
      </c>
      <c r="B133" s="16">
        <v>2500</v>
      </c>
      <c r="C133" s="16">
        <f t="shared" si="2"/>
        <v>2750</v>
      </c>
      <c r="D133" s="16">
        <v>3960000</v>
      </c>
      <c r="E133" s="17">
        <v>4356000</v>
      </c>
    </row>
    <row r="134" spans="1:5" x14ac:dyDescent="0.15">
      <c r="A134" s="58" t="s">
        <v>1117</v>
      </c>
      <c r="B134" s="19">
        <v>2500</v>
      </c>
      <c r="C134" s="19">
        <f t="shared" si="2"/>
        <v>2750</v>
      </c>
      <c r="D134" s="19">
        <v>3990000</v>
      </c>
      <c r="E134" s="20">
        <v>4389000</v>
      </c>
    </row>
    <row r="135" spans="1:5" x14ac:dyDescent="0.15">
      <c r="A135" s="58" t="s">
        <v>1118</v>
      </c>
      <c r="B135" s="16">
        <v>2500</v>
      </c>
      <c r="C135" s="16">
        <f t="shared" si="2"/>
        <v>2750</v>
      </c>
      <c r="D135" s="16">
        <v>4020000</v>
      </c>
      <c r="E135" s="17">
        <v>4422000</v>
      </c>
    </row>
    <row r="136" spans="1:5" ht="18" thickBot="1" x14ac:dyDescent="0.2">
      <c r="A136" s="59" t="s">
        <v>1119</v>
      </c>
      <c r="B136" s="27">
        <v>2500</v>
      </c>
      <c r="C136" s="27">
        <f t="shared" si="2"/>
        <v>2750</v>
      </c>
      <c r="D136" s="27">
        <v>4050000</v>
      </c>
      <c r="E136" s="28">
        <v>4455000</v>
      </c>
    </row>
    <row r="137" spans="1:5" x14ac:dyDescent="0.15">
      <c r="A137" s="60" t="s">
        <v>1120</v>
      </c>
      <c r="B137" s="11">
        <v>5500</v>
      </c>
      <c r="C137" s="11">
        <f t="shared" si="2"/>
        <v>6050.0000000000009</v>
      </c>
      <c r="D137" s="11">
        <v>33000</v>
      </c>
      <c r="E137" s="12">
        <v>36300</v>
      </c>
    </row>
    <row r="138" spans="1:5" x14ac:dyDescent="0.15">
      <c r="A138" s="60" t="s">
        <v>1121</v>
      </c>
      <c r="B138" s="16">
        <v>5500</v>
      </c>
      <c r="C138" s="16">
        <f t="shared" si="2"/>
        <v>6050.0000000000009</v>
      </c>
      <c r="D138" s="16">
        <v>66000</v>
      </c>
      <c r="E138" s="17">
        <v>72600</v>
      </c>
    </row>
    <row r="139" spans="1:5" x14ac:dyDescent="0.15">
      <c r="A139" s="60" t="s">
        <v>1122</v>
      </c>
      <c r="B139" s="19">
        <v>5500</v>
      </c>
      <c r="C139" s="19">
        <f t="shared" si="2"/>
        <v>6050.0000000000009</v>
      </c>
      <c r="D139" s="19">
        <v>99000</v>
      </c>
      <c r="E139" s="20">
        <v>108900.00000000001</v>
      </c>
    </row>
    <row r="140" spans="1:5" x14ac:dyDescent="0.15">
      <c r="A140" s="60" t="s">
        <v>1123</v>
      </c>
      <c r="B140" s="16">
        <v>5500</v>
      </c>
      <c r="C140" s="16">
        <f t="shared" si="2"/>
        <v>6050.0000000000009</v>
      </c>
      <c r="D140" s="16">
        <v>132000</v>
      </c>
      <c r="E140" s="17">
        <v>145200</v>
      </c>
    </row>
    <row r="141" spans="1:5" x14ac:dyDescent="0.15">
      <c r="A141" s="60" t="s">
        <v>1124</v>
      </c>
      <c r="B141" s="11">
        <v>5250</v>
      </c>
      <c r="C141" s="11">
        <f t="shared" si="2"/>
        <v>5775.0000000000009</v>
      </c>
      <c r="D141" s="11">
        <v>157500</v>
      </c>
      <c r="E141" s="12">
        <v>173250</v>
      </c>
    </row>
    <row r="142" spans="1:5" x14ac:dyDescent="0.15">
      <c r="A142" s="60" t="s">
        <v>1125</v>
      </c>
      <c r="B142" s="16">
        <v>5250</v>
      </c>
      <c r="C142" s="16">
        <f t="shared" si="2"/>
        <v>5775.0000000000009</v>
      </c>
      <c r="D142" s="16">
        <v>189000</v>
      </c>
      <c r="E142" s="17">
        <v>207900.00000000003</v>
      </c>
    </row>
    <row r="143" spans="1:5" x14ac:dyDescent="0.15">
      <c r="A143" s="60" t="s">
        <v>1126</v>
      </c>
      <c r="B143" s="19">
        <v>5250</v>
      </c>
      <c r="C143" s="19">
        <f t="shared" si="2"/>
        <v>5775.0000000000009</v>
      </c>
      <c r="D143" s="19">
        <v>220500</v>
      </c>
      <c r="E143" s="20">
        <v>242550.00000000003</v>
      </c>
    </row>
    <row r="144" spans="1:5" x14ac:dyDescent="0.15">
      <c r="A144" s="60" t="s">
        <v>1127</v>
      </c>
      <c r="B144" s="16">
        <v>5250</v>
      </c>
      <c r="C144" s="16">
        <f t="shared" si="2"/>
        <v>5775.0000000000009</v>
      </c>
      <c r="D144" s="16">
        <v>252000</v>
      </c>
      <c r="E144" s="17">
        <v>277200</v>
      </c>
    </row>
    <row r="145" spans="1:5" x14ac:dyDescent="0.15">
      <c r="A145" s="60" t="s">
        <v>1128</v>
      </c>
      <c r="B145" s="19">
        <v>5250</v>
      </c>
      <c r="C145" s="19">
        <f t="shared" si="2"/>
        <v>5775.0000000000009</v>
      </c>
      <c r="D145" s="19">
        <v>283500</v>
      </c>
      <c r="E145" s="20">
        <v>311850</v>
      </c>
    </row>
    <row r="146" spans="1:5" x14ac:dyDescent="0.15">
      <c r="A146" s="60" t="s">
        <v>1129</v>
      </c>
      <c r="B146" s="16">
        <v>5250</v>
      </c>
      <c r="C146" s="16">
        <f t="shared" si="2"/>
        <v>5775.0000000000009</v>
      </c>
      <c r="D146" s="16">
        <v>315000</v>
      </c>
      <c r="E146" s="17">
        <v>346500</v>
      </c>
    </row>
    <row r="147" spans="1:5" x14ac:dyDescent="0.15">
      <c r="A147" s="60" t="s">
        <v>1130</v>
      </c>
      <c r="B147" s="19">
        <v>5250</v>
      </c>
      <c r="C147" s="19">
        <f t="shared" si="2"/>
        <v>5775.0000000000009</v>
      </c>
      <c r="D147" s="19">
        <v>346500</v>
      </c>
      <c r="E147" s="20">
        <v>381150.00000000006</v>
      </c>
    </row>
    <row r="148" spans="1:5" x14ac:dyDescent="0.15">
      <c r="A148" s="60" t="s">
        <v>1131</v>
      </c>
      <c r="B148" s="30">
        <v>5000</v>
      </c>
      <c r="C148" s="30">
        <f t="shared" si="2"/>
        <v>5500</v>
      </c>
      <c r="D148" s="30">
        <v>360000</v>
      </c>
      <c r="E148" s="31">
        <v>396000.00000000006</v>
      </c>
    </row>
    <row r="149" spans="1:5" x14ac:dyDescent="0.15">
      <c r="A149" s="60" t="s">
        <v>1132</v>
      </c>
      <c r="B149" s="19">
        <v>5000</v>
      </c>
      <c r="C149" s="19">
        <f t="shared" si="2"/>
        <v>5500</v>
      </c>
      <c r="D149" s="19">
        <v>390000</v>
      </c>
      <c r="E149" s="20">
        <v>429000.00000000006</v>
      </c>
    </row>
    <row r="150" spans="1:5" x14ac:dyDescent="0.15">
      <c r="A150" s="60" t="s">
        <v>1133</v>
      </c>
      <c r="B150" s="16">
        <v>5000</v>
      </c>
      <c r="C150" s="16">
        <f t="shared" si="2"/>
        <v>5500</v>
      </c>
      <c r="D150" s="16">
        <v>420000</v>
      </c>
      <c r="E150" s="17">
        <v>462000.00000000006</v>
      </c>
    </row>
    <row r="151" spans="1:5" x14ac:dyDescent="0.15">
      <c r="A151" s="60" t="s">
        <v>1134</v>
      </c>
      <c r="B151" s="19">
        <v>5000</v>
      </c>
      <c r="C151" s="19">
        <f t="shared" si="2"/>
        <v>5500</v>
      </c>
      <c r="D151" s="19">
        <v>450000</v>
      </c>
      <c r="E151" s="20">
        <v>495000.00000000006</v>
      </c>
    </row>
    <row r="152" spans="1:5" x14ac:dyDescent="0.15">
      <c r="A152" s="60" t="s">
        <v>1135</v>
      </c>
      <c r="B152" s="16">
        <v>5000</v>
      </c>
      <c r="C152" s="16">
        <f t="shared" si="2"/>
        <v>5500</v>
      </c>
      <c r="D152" s="16">
        <v>480000</v>
      </c>
      <c r="E152" s="17">
        <v>528000</v>
      </c>
    </row>
    <row r="153" spans="1:5" x14ac:dyDescent="0.15">
      <c r="A153" s="60" t="s">
        <v>1136</v>
      </c>
      <c r="B153" s="19">
        <v>5000</v>
      </c>
      <c r="C153" s="19">
        <f t="shared" si="2"/>
        <v>5500</v>
      </c>
      <c r="D153" s="19">
        <v>510000</v>
      </c>
      <c r="E153" s="20">
        <v>561000</v>
      </c>
    </row>
    <row r="154" spans="1:5" x14ac:dyDescent="0.15">
      <c r="A154" s="60" t="s">
        <v>1137</v>
      </c>
      <c r="B154" s="16">
        <v>5000</v>
      </c>
      <c r="C154" s="16">
        <f t="shared" si="2"/>
        <v>5500</v>
      </c>
      <c r="D154" s="16">
        <v>540000</v>
      </c>
      <c r="E154" s="17">
        <v>594000</v>
      </c>
    </row>
    <row r="155" spans="1:5" x14ac:dyDescent="0.15">
      <c r="A155" s="60" t="s">
        <v>1138</v>
      </c>
      <c r="B155" s="19">
        <v>5000</v>
      </c>
      <c r="C155" s="19">
        <f t="shared" si="2"/>
        <v>5500</v>
      </c>
      <c r="D155" s="19">
        <v>570000</v>
      </c>
      <c r="E155" s="20">
        <v>627000</v>
      </c>
    </row>
    <row r="156" spans="1:5" x14ac:dyDescent="0.15">
      <c r="A156" s="60" t="s">
        <v>1139</v>
      </c>
      <c r="B156" s="30">
        <v>4750</v>
      </c>
      <c r="C156" s="30">
        <f t="shared" si="2"/>
        <v>5225</v>
      </c>
      <c r="D156" s="36">
        <v>570000</v>
      </c>
      <c r="E156" s="31">
        <v>627000</v>
      </c>
    </row>
    <row r="157" spans="1:5" x14ac:dyDescent="0.15">
      <c r="A157" s="60" t="s">
        <v>1140</v>
      </c>
      <c r="B157" s="19">
        <v>4750</v>
      </c>
      <c r="C157" s="19">
        <f t="shared" si="2"/>
        <v>5225</v>
      </c>
      <c r="D157" s="19">
        <v>598500</v>
      </c>
      <c r="E157" s="20">
        <v>658350</v>
      </c>
    </row>
    <row r="158" spans="1:5" x14ac:dyDescent="0.15">
      <c r="A158" s="60" t="s">
        <v>1141</v>
      </c>
      <c r="B158" s="16">
        <v>4750</v>
      </c>
      <c r="C158" s="16">
        <f t="shared" si="2"/>
        <v>5225</v>
      </c>
      <c r="D158" s="16">
        <v>627000</v>
      </c>
      <c r="E158" s="17">
        <v>689700</v>
      </c>
    </row>
    <row r="159" spans="1:5" x14ac:dyDescent="0.15">
      <c r="A159" s="60" t="s">
        <v>1142</v>
      </c>
      <c r="B159" s="19">
        <v>4750</v>
      </c>
      <c r="C159" s="19">
        <f t="shared" si="2"/>
        <v>5225</v>
      </c>
      <c r="D159" s="19">
        <v>655500</v>
      </c>
      <c r="E159" s="20">
        <v>721050</v>
      </c>
    </row>
    <row r="160" spans="1:5" x14ac:dyDescent="0.15">
      <c r="A160" s="60" t="s">
        <v>1143</v>
      </c>
      <c r="B160" s="16">
        <v>4750</v>
      </c>
      <c r="C160" s="16">
        <f t="shared" si="2"/>
        <v>5225</v>
      </c>
      <c r="D160" s="16">
        <v>684000</v>
      </c>
      <c r="E160" s="17">
        <v>752400.00000000012</v>
      </c>
    </row>
    <row r="161" spans="1:5" x14ac:dyDescent="0.15">
      <c r="A161" s="60" t="s">
        <v>1144</v>
      </c>
      <c r="B161" s="19">
        <v>4750</v>
      </c>
      <c r="C161" s="19">
        <f t="shared" si="2"/>
        <v>5225</v>
      </c>
      <c r="D161" s="19">
        <v>712500</v>
      </c>
      <c r="E161" s="20">
        <v>783750.00000000012</v>
      </c>
    </row>
    <row r="162" spans="1:5" x14ac:dyDescent="0.15">
      <c r="A162" s="60" t="s">
        <v>1145</v>
      </c>
      <c r="B162" s="16">
        <v>4750</v>
      </c>
      <c r="C162" s="16">
        <f t="shared" si="2"/>
        <v>5225</v>
      </c>
      <c r="D162" s="16">
        <v>741000</v>
      </c>
      <c r="E162" s="17">
        <v>815100.00000000012</v>
      </c>
    </row>
    <row r="163" spans="1:5" x14ac:dyDescent="0.15">
      <c r="A163" s="60" t="s">
        <v>1146</v>
      </c>
      <c r="B163" s="19">
        <v>4750</v>
      </c>
      <c r="C163" s="19">
        <f t="shared" si="2"/>
        <v>5225</v>
      </c>
      <c r="D163" s="19">
        <v>769500</v>
      </c>
      <c r="E163" s="20">
        <v>846450.00000000012</v>
      </c>
    </row>
    <row r="164" spans="1:5" x14ac:dyDescent="0.15">
      <c r="A164" s="60" t="s">
        <v>1147</v>
      </c>
      <c r="B164" s="16">
        <v>4750</v>
      </c>
      <c r="C164" s="16">
        <f t="shared" si="2"/>
        <v>5225</v>
      </c>
      <c r="D164" s="16">
        <v>798000</v>
      </c>
      <c r="E164" s="17">
        <v>877800.00000000012</v>
      </c>
    </row>
    <row r="165" spans="1:5" x14ac:dyDescent="0.15">
      <c r="A165" s="60" t="s">
        <v>1148</v>
      </c>
      <c r="B165" s="19">
        <v>4750</v>
      </c>
      <c r="C165" s="19">
        <f t="shared" si="2"/>
        <v>5225</v>
      </c>
      <c r="D165" s="19">
        <v>826500</v>
      </c>
      <c r="E165" s="20">
        <v>909150.00000000012</v>
      </c>
    </row>
    <row r="166" spans="1:5" x14ac:dyDescent="0.15">
      <c r="A166" s="60" t="s">
        <v>1149</v>
      </c>
      <c r="B166" s="54">
        <v>4500</v>
      </c>
      <c r="C166" s="54">
        <f t="shared" si="2"/>
        <v>4950</v>
      </c>
      <c r="D166" s="36">
        <v>810000</v>
      </c>
      <c r="E166" s="37">
        <v>891000.00000000012</v>
      </c>
    </row>
    <row r="167" spans="1:5" x14ac:dyDescent="0.15">
      <c r="A167" s="60" t="s">
        <v>1150</v>
      </c>
      <c r="B167" s="19">
        <v>4500</v>
      </c>
      <c r="C167" s="19">
        <f t="shared" si="2"/>
        <v>4950</v>
      </c>
      <c r="D167" s="19">
        <v>837000</v>
      </c>
      <c r="E167" s="20">
        <v>920700.00000000012</v>
      </c>
    </row>
    <row r="168" spans="1:5" x14ac:dyDescent="0.15">
      <c r="A168" s="60" t="s">
        <v>1151</v>
      </c>
      <c r="B168" s="16">
        <v>4500</v>
      </c>
      <c r="C168" s="16">
        <f t="shared" si="2"/>
        <v>4950</v>
      </c>
      <c r="D168" s="16">
        <v>864000</v>
      </c>
      <c r="E168" s="17">
        <v>950400.00000000012</v>
      </c>
    </row>
    <row r="169" spans="1:5" x14ac:dyDescent="0.15">
      <c r="A169" s="60" t="s">
        <v>1152</v>
      </c>
      <c r="B169" s="19">
        <v>4500</v>
      </c>
      <c r="C169" s="19">
        <f t="shared" si="2"/>
        <v>4950</v>
      </c>
      <c r="D169" s="19">
        <v>891000</v>
      </c>
      <c r="E169" s="20">
        <v>980100.00000000012</v>
      </c>
    </row>
    <row r="170" spans="1:5" x14ac:dyDescent="0.15">
      <c r="A170" s="60" t="s">
        <v>1153</v>
      </c>
      <c r="B170" s="16">
        <v>4500</v>
      </c>
      <c r="C170" s="16">
        <f t="shared" si="2"/>
        <v>4950</v>
      </c>
      <c r="D170" s="16">
        <v>918000</v>
      </c>
      <c r="E170" s="17">
        <v>1009800.0000000001</v>
      </c>
    </row>
    <row r="171" spans="1:5" x14ac:dyDescent="0.15">
      <c r="A171" s="60" t="s">
        <v>1154</v>
      </c>
      <c r="B171" s="19">
        <v>4500</v>
      </c>
      <c r="C171" s="19">
        <f t="shared" si="2"/>
        <v>4950</v>
      </c>
      <c r="D171" s="19">
        <v>945000</v>
      </c>
      <c r="E171" s="20">
        <v>1039500.0000000001</v>
      </c>
    </row>
    <row r="172" spans="1:5" x14ac:dyDescent="0.15">
      <c r="A172" s="60" t="s">
        <v>1155</v>
      </c>
      <c r="B172" s="16">
        <v>4500</v>
      </c>
      <c r="C172" s="16">
        <f t="shared" si="2"/>
        <v>4950</v>
      </c>
      <c r="D172" s="16">
        <v>972000</v>
      </c>
      <c r="E172" s="17">
        <v>1069200</v>
      </c>
    </row>
    <row r="173" spans="1:5" x14ac:dyDescent="0.15">
      <c r="A173" s="60" t="s">
        <v>1156</v>
      </c>
      <c r="B173" s="19">
        <v>4500</v>
      </c>
      <c r="C173" s="19">
        <f t="shared" si="2"/>
        <v>4950</v>
      </c>
      <c r="D173" s="19">
        <v>999000</v>
      </c>
      <c r="E173" s="20">
        <v>1098900</v>
      </c>
    </row>
    <row r="174" spans="1:5" x14ac:dyDescent="0.15">
      <c r="A174" s="60" t="s">
        <v>1157</v>
      </c>
      <c r="B174" s="16">
        <v>4500</v>
      </c>
      <c r="C174" s="16">
        <f t="shared" si="2"/>
        <v>4950</v>
      </c>
      <c r="D174" s="16">
        <v>1026000</v>
      </c>
      <c r="E174" s="17">
        <v>1128600</v>
      </c>
    </row>
    <row r="175" spans="1:5" x14ac:dyDescent="0.15">
      <c r="A175" s="60" t="s">
        <v>1158</v>
      </c>
      <c r="B175" s="19">
        <v>4500</v>
      </c>
      <c r="C175" s="19">
        <f t="shared" si="2"/>
        <v>4950</v>
      </c>
      <c r="D175" s="19">
        <v>1053000</v>
      </c>
      <c r="E175" s="20">
        <v>1158300</v>
      </c>
    </row>
    <row r="176" spans="1:5" x14ac:dyDescent="0.15">
      <c r="A176" s="60" t="s">
        <v>1159</v>
      </c>
      <c r="B176" s="16">
        <v>4500</v>
      </c>
      <c r="C176" s="16">
        <f t="shared" si="2"/>
        <v>4950</v>
      </c>
      <c r="D176" s="16">
        <v>1080000</v>
      </c>
      <c r="E176" s="17">
        <v>1188000</v>
      </c>
    </row>
    <row r="177" spans="1:5" x14ac:dyDescent="0.15">
      <c r="A177" s="60" t="s">
        <v>1160</v>
      </c>
      <c r="B177" s="19">
        <v>4500</v>
      </c>
      <c r="C177" s="19">
        <f t="shared" si="2"/>
        <v>4950</v>
      </c>
      <c r="D177" s="19">
        <v>1107000</v>
      </c>
      <c r="E177" s="20">
        <v>1217700</v>
      </c>
    </row>
    <row r="178" spans="1:5" x14ac:dyDescent="0.15">
      <c r="A178" s="60" t="s">
        <v>1161</v>
      </c>
      <c r="B178" s="16">
        <v>4500</v>
      </c>
      <c r="C178" s="16">
        <f t="shared" si="2"/>
        <v>4950</v>
      </c>
      <c r="D178" s="16">
        <v>1134000</v>
      </c>
      <c r="E178" s="17">
        <v>1247400</v>
      </c>
    </row>
    <row r="179" spans="1:5" x14ac:dyDescent="0.15">
      <c r="A179" s="60" t="s">
        <v>1162</v>
      </c>
      <c r="B179" s="19">
        <v>4500</v>
      </c>
      <c r="C179" s="19">
        <f t="shared" si="2"/>
        <v>4950</v>
      </c>
      <c r="D179" s="19">
        <v>1161000</v>
      </c>
      <c r="E179" s="20">
        <v>1277100</v>
      </c>
    </row>
    <row r="180" spans="1:5" x14ac:dyDescent="0.15">
      <c r="A180" s="60" t="s">
        <v>1163</v>
      </c>
      <c r="B180" s="16">
        <v>4500</v>
      </c>
      <c r="C180" s="16">
        <f t="shared" si="2"/>
        <v>4950</v>
      </c>
      <c r="D180" s="16">
        <v>1188000</v>
      </c>
      <c r="E180" s="17">
        <v>1306800</v>
      </c>
    </row>
    <row r="181" spans="1:5" x14ac:dyDescent="0.15">
      <c r="A181" s="60" t="s">
        <v>1164</v>
      </c>
      <c r="B181" s="19">
        <v>4500</v>
      </c>
      <c r="C181" s="19">
        <f t="shared" si="2"/>
        <v>4950</v>
      </c>
      <c r="D181" s="19">
        <v>1215000</v>
      </c>
      <c r="E181" s="20">
        <v>1336500</v>
      </c>
    </row>
    <row r="182" spans="1:5" x14ac:dyDescent="0.15">
      <c r="A182" s="60" t="s">
        <v>1165</v>
      </c>
      <c r="B182" s="16">
        <v>4500</v>
      </c>
      <c r="C182" s="16">
        <f t="shared" si="2"/>
        <v>4950</v>
      </c>
      <c r="D182" s="16">
        <v>1242000</v>
      </c>
      <c r="E182" s="17">
        <v>1366200</v>
      </c>
    </row>
    <row r="183" spans="1:5" x14ac:dyDescent="0.15">
      <c r="A183" s="60" t="s">
        <v>1166</v>
      </c>
      <c r="B183" s="19">
        <v>4500</v>
      </c>
      <c r="C183" s="19">
        <f t="shared" si="2"/>
        <v>4950</v>
      </c>
      <c r="D183" s="19">
        <v>1269000</v>
      </c>
      <c r="E183" s="20">
        <v>1395900</v>
      </c>
    </row>
    <row r="184" spans="1:5" x14ac:dyDescent="0.15">
      <c r="A184" s="60" t="s">
        <v>1167</v>
      </c>
      <c r="B184" s="16">
        <v>4500</v>
      </c>
      <c r="C184" s="16">
        <f t="shared" si="2"/>
        <v>4950</v>
      </c>
      <c r="D184" s="16">
        <v>1296000</v>
      </c>
      <c r="E184" s="17">
        <v>1425600</v>
      </c>
    </row>
    <row r="185" spans="1:5" x14ac:dyDescent="0.15">
      <c r="A185" s="60" t="s">
        <v>1168</v>
      </c>
      <c r="B185" s="19">
        <v>4500</v>
      </c>
      <c r="C185" s="19">
        <f t="shared" si="2"/>
        <v>4950</v>
      </c>
      <c r="D185" s="19">
        <v>1323000</v>
      </c>
      <c r="E185" s="20">
        <v>1455300.0000000002</v>
      </c>
    </row>
    <row r="186" spans="1:5" x14ac:dyDescent="0.15">
      <c r="A186" s="60" t="s">
        <v>1169</v>
      </c>
      <c r="B186" s="16">
        <v>4500</v>
      </c>
      <c r="C186" s="16">
        <f t="shared" si="2"/>
        <v>4950</v>
      </c>
      <c r="D186" s="16">
        <v>1350000</v>
      </c>
      <c r="E186" s="17">
        <v>1485000.0000000002</v>
      </c>
    </row>
    <row r="187" spans="1:5" x14ac:dyDescent="0.15">
      <c r="A187" s="60" t="s">
        <v>1170</v>
      </c>
      <c r="B187" s="19">
        <v>4500</v>
      </c>
      <c r="C187" s="19">
        <f t="shared" si="2"/>
        <v>4950</v>
      </c>
      <c r="D187" s="19">
        <v>1377000</v>
      </c>
      <c r="E187" s="20">
        <v>1514700.0000000002</v>
      </c>
    </row>
    <row r="188" spans="1:5" x14ac:dyDescent="0.15">
      <c r="A188" s="60" t="s">
        <v>1171</v>
      </c>
      <c r="B188" s="16">
        <v>4500</v>
      </c>
      <c r="C188" s="16">
        <f t="shared" si="2"/>
        <v>4950</v>
      </c>
      <c r="D188" s="16">
        <v>1404000</v>
      </c>
      <c r="E188" s="17">
        <v>1544400.0000000002</v>
      </c>
    </row>
    <row r="189" spans="1:5" x14ac:dyDescent="0.15">
      <c r="A189" s="60" t="s">
        <v>1172</v>
      </c>
      <c r="B189" s="19">
        <v>4500</v>
      </c>
      <c r="C189" s="19">
        <f t="shared" si="2"/>
        <v>4950</v>
      </c>
      <c r="D189" s="19">
        <v>1431000</v>
      </c>
      <c r="E189" s="20">
        <v>1574100.0000000002</v>
      </c>
    </row>
    <row r="190" spans="1:5" x14ac:dyDescent="0.15">
      <c r="A190" s="60" t="s">
        <v>1173</v>
      </c>
      <c r="B190" s="16">
        <v>4500</v>
      </c>
      <c r="C190" s="16">
        <f t="shared" si="2"/>
        <v>4950</v>
      </c>
      <c r="D190" s="16">
        <v>1458000</v>
      </c>
      <c r="E190" s="17">
        <v>1603800.0000000002</v>
      </c>
    </row>
    <row r="191" spans="1:5" x14ac:dyDescent="0.15">
      <c r="A191" s="60" t="s">
        <v>1174</v>
      </c>
      <c r="B191" s="19">
        <v>4500</v>
      </c>
      <c r="C191" s="19">
        <f t="shared" si="2"/>
        <v>4950</v>
      </c>
      <c r="D191" s="19">
        <v>1485000</v>
      </c>
      <c r="E191" s="20">
        <v>1633500.0000000002</v>
      </c>
    </row>
    <row r="192" spans="1:5" x14ac:dyDescent="0.15">
      <c r="A192" s="60" t="s">
        <v>1175</v>
      </c>
      <c r="B192" s="16">
        <v>4500</v>
      </c>
      <c r="C192" s="16">
        <f t="shared" si="2"/>
        <v>4950</v>
      </c>
      <c r="D192" s="16">
        <v>1512000</v>
      </c>
      <c r="E192" s="17">
        <v>1663200.0000000002</v>
      </c>
    </row>
    <row r="193" spans="1:5" x14ac:dyDescent="0.15">
      <c r="A193" s="60" t="s">
        <v>1176</v>
      </c>
      <c r="B193" s="19">
        <v>4500</v>
      </c>
      <c r="C193" s="19">
        <f t="shared" si="2"/>
        <v>4950</v>
      </c>
      <c r="D193" s="19">
        <v>1539000</v>
      </c>
      <c r="E193" s="20">
        <v>1692900.0000000002</v>
      </c>
    </row>
    <row r="194" spans="1:5" x14ac:dyDescent="0.15">
      <c r="A194" s="60" t="s">
        <v>1177</v>
      </c>
      <c r="B194" s="16">
        <v>4500</v>
      </c>
      <c r="C194" s="16">
        <f t="shared" si="2"/>
        <v>4950</v>
      </c>
      <c r="D194" s="16">
        <v>1566000</v>
      </c>
      <c r="E194" s="17">
        <v>1722600.0000000002</v>
      </c>
    </row>
    <row r="195" spans="1:5" x14ac:dyDescent="0.15">
      <c r="A195" s="60" t="s">
        <v>1178</v>
      </c>
      <c r="B195" s="19">
        <v>4500</v>
      </c>
      <c r="C195" s="19">
        <f t="shared" ref="C195:C258" si="3">B195*1.1</f>
        <v>4950</v>
      </c>
      <c r="D195" s="19">
        <v>1593000</v>
      </c>
      <c r="E195" s="20">
        <v>1752300.0000000002</v>
      </c>
    </row>
    <row r="196" spans="1:5" x14ac:dyDescent="0.15">
      <c r="A196" s="60" t="s">
        <v>1179</v>
      </c>
      <c r="B196" s="16">
        <v>4500</v>
      </c>
      <c r="C196" s="16">
        <f t="shared" si="3"/>
        <v>4950</v>
      </c>
      <c r="D196" s="16">
        <v>1620000</v>
      </c>
      <c r="E196" s="17">
        <v>1782000.0000000002</v>
      </c>
    </row>
    <row r="197" spans="1:5" x14ac:dyDescent="0.15">
      <c r="A197" s="60" t="s">
        <v>1180</v>
      </c>
      <c r="B197" s="19">
        <v>4500</v>
      </c>
      <c r="C197" s="19">
        <f t="shared" si="3"/>
        <v>4950</v>
      </c>
      <c r="D197" s="19">
        <v>1647000</v>
      </c>
      <c r="E197" s="20">
        <v>1811700.0000000002</v>
      </c>
    </row>
    <row r="198" spans="1:5" x14ac:dyDescent="0.15">
      <c r="A198" s="60" t="s">
        <v>1181</v>
      </c>
      <c r="B198" s="16">
        <v>4500</v>
      </c>
      <c r="C198" s="16">
        <f t="shared" si="3"/>
        <v>4950</v>
      </c>
      <c r="D198" s="16">
        <v>1674000</v>
      </c>
      <c r="E198" s="17">
        <v>1841400.0000000002</v>
      </c>
    </row>
    <row r="199" spans="1:5" x14ac:dyDescent="0.15">
      <c r="A199" s="60" t="s">
        <v>1182</v>
      </c>
      <c r="B199" s="19">
        <v>4500</v>
      </c>
      <c r="C199" s="19">
        <f t="shared" si="3"/>
        <v>4950</v>
      </c>
      <c r="D199" s="19">
        <v>1701000</v>
      </c>
      <c r="E199" s="20">
        <v>1871100.0000000002</v>
      </c>
    </row>
    <row r="200" spans="1:5" x14ac:dyDescent="0.15">
      <c r="A200" s="60" t="s">
        <v>1183</v>
      </c>
      <c r="B200" s="16">
        <v>4500</v>
      </c>
      <c r="C200" s="16">
        <f t="shared" si="3"/>
        <v>4950</v>
      </c>
      <c r="D200" s="16">
        <v>1728000</v>
      </c>
      <c r="E200" s="17">
        <v>1900800.0000000002</v>
      </c>
    </row>
    <row r="201" spans="1:5" x14ac:dyDescent="0.15">
      <c r="A201" s="60" t="s">
        <v>1184</v>
      </c>
      <c r="B201" s="19">
        <v>4500</v>
      </c>
      <c r="C201" s="19">
        <f t="shared" si="3"/>
        <v>4950</v>
      </c>
      <c r="D201" s="19">
        <v>1755000</v>
      </c>
      <c r="E201" s="20">
        <v>1930500.0000000002</v>
      </c>
    </row>
    <row r="202" spans="1:5" x14ac:dyDescent="0.15">
      <c r="A202" s="60" t="s">
        <v>1185</v>
      </c>
      <c r="B202" s="16">
        <v>4500</v>
      </c>
      <c r="C202" s="16">
        <f t="shared" si="3"/>
        <v>4950</v>
      </c>
      <c r="D202" s="16">
        <v>1782000</v>
      </c>
      <c r="E202" s="17">
        <v>1960200.0000000002</v>
      </c>
    </row>
    <row r="203" spans="1:5" x14ac:dyDescent="0.15">
      <c r="A203" s="60" t="s">
        <v>1186</v>
      </c>
      <c r="B203" s="19">
        <v>4500</v>
      </c>
      <c r="C203" s="19">
        <f t="shared" si="3"/>
        <v>4950</v>
      </c>
      <c r="D203" s="19">
        <v>1809000</v>
      </c>
      <c r="E203" s="20">
        <v>1989900.0000000002</v>
      </c>
    </row>
    <row r="204" spans="1:5" x14ac:dyDescent="0.15">
      <c r="A204" s="60" t="s">
        <v>1187</v>
      </c>
      <c r="B204" s="16">
        <v>4500</v>
      </c>
      <c r="C204" s="16">
        <f t="shared" si="3"/>
        <v>4950</v>
      </c>
      <c r="D204" s="16">
        <v>1836000</v>
      </c>
      <c r="E204" s="17">
        <v>2019600.0000000002</v>
      </c>
    </row>
    <row r="205" spans="1:5" x14ac:dyDescent="0.15">
      <c r="A205" s="60" t="s">
        <v>1188</v>
      </c>
      <c r="B205" s="19">
        <v>4500</v>
      </c>
      <c r="C205" s="19">
        <f t="shared" si="3"/>
        <v>4950</v>
      </c>
      <c r="D205" s="19">
        <v>1863000</v>
      </c>
      <c r="E205" s="20">
        <v>2049300.0000000002</v>
      </c>
    </row>
    <row r="206" spans="1:5" x14ac:dyDescent="0.15">
      <c r="A206" s="60" t="s">
        <v>1189</v>
      </c>
      <c r="B206" s="16">
        <v>4500</v>
      </c>
      <c r="C206" s="16">
        <f t="shared" si="3"/>
        <v>4950</v>
      </c>
      <c r="D206" s="16">
        <v>1890000</v>
      </c>
      <c r="E206" s="17">
        <v>2079000.0000000002</v>
      </c>
    </row>
    <row r="207" spans="1:5" x14ac:dyDescent="0.15">
      <c r="A207" s="60" t="s">
        <v>1190</v>
      </c>
      <c r="B207" s="19">
        <v>4500</v>
      </c>
      <c r="C207" s="19">
        <f t="shared" si="3"/>
        <v>4950</v>
      </c>
      <c r="D207" s="19">
        <v>1917000</v>
      </c>
      <c r="E207" s="20">
        <v>2108700</v>
      </c>
    </row>
    <row r="208" spans="1:5" x14ac:dyDescent="0.15">
      <c r="A208" s="60" t="s">
        <v>1191</v>
      </c>
      <c r="B208" s="16">
        <v>4500</v>
      </c>
      <c r="C208" s="16">
        <f t="shared" si="3"/>
        <v>4950</v>
      </c>
      <c r="D208" s="16">
        <v>1944000</v>
      </c>
      <c r="E208" s="17">
        <v>2138400</v>
      </c>
    </row>
    <row r="209" spans="1:5" x14ac:dyDescent="0.15">
      <c r="A209" s="60" t="s">
        <v>1192</v>
      </c>
      <c r="B209" s="19">
        <v>4500</v>
      </c>
      <c r="C209" s="19">
        <f t="shared" si="3"/>
        <v>4950</v>
      </c>
      <c r="D209" s="19">
        <v>1971000</v>
      </c>
      <c r="E209" s="20">
        <v>2168100</v>
      </c>
    </row>
    <row r="210" spans="1:5" x14ac:dyDescent="0.15">
      <c r="A210" s="60" t="s">
        <v>1193</v>
      </c>
      <c r="B210" s="16">
        <v>4500</v>
      </c>
      <c r="C210" s="16">
        <f t="shared" si="3"/>
        <v>4950</v>
      </c>
      <c r="D210" s="16">
        <v>1998000</v>
      </c>
      <c r="E210" s="17">
        <v>2197800</v>
      </c>
    </row>
    <row r="211" spans="1:5" x14ac:dyDescent="0.15">
      <c r="A211" s="60" t="s">
        <v>1194</v>
      </c>
      <c r="B211" s="19">
        <v>4500</v>
      </c>
      <c r="C211" s="19">
        <f t="shared" si="3"/>
        <v>4950</v>
      </c>
      <c r="D211" s="19">
        <v>2025000</v>
      </c>
      <c r="E211" s="20">
        <v>2227500</v>
      </c>
    </row>
    <row r="212" spans="1:5" x14ac:dyDescent="0.15">
      <c r="A212" s="60" t="s">
        <v>1195</v>
      </c>
      <c r="B212" s="16">
        <v>4500</v>
      </c>
      <c r="C212" s="16">
        <f t="shared" si="3"/>
        <v>4950</v>
      </c>
      <c r="D212" s="16">
        <v>2052000</v>
      </c>
      <c r="E212" s="17">
        <v>2257200</v>
      </c>
    </row>
    <row r="213" spans="1:5" x14ac:dyDescent="0.15">
      <c r="A213" s="60" t="s">
        <v>1196</v>
      </c>
      <c r="B213" s="19">
        <v>4500</v>
      </c>
      <c r="C213" s="19">
        <f t="shared" si="3"/>
        <v>4950</v>
      </c>
      <c r="D213" s="19">
        <v>2079000</v>
      </c>
      <c r="E213" s="20">
        <v>2286900</v>
      </c>
    </row>
    <row r="214" spans="1:5" x14ac:dyDescent="0.15">
      <c r="A214" s="60" t="s">
        <v>1197</v>
      </c>
      <c r="B214" s="16">
        <v>4500</v>
      </c>
      <c r="C214" s="16">
        <f t="shared" si="3"/>
        <v>4950</v>
      </c>
      <c r="D214" s="16">
        <v>2106000</v>
      </c>
      <c r="E214" s="17">
        <v>2316600</v>
      </c>
    </row>
    <row r="215" spans="1:5" x14ac:dyDescent="0.15">
      <c r="A215" s="60" t="s">
        <v>1198</v>
      </c>
      <c r="B215" s="19">
        <v>4500</v>
      </c>
      <c r="C215" s="19">
        <f t="shared" si="3"/>
        <v>4950</v>
      </c>
      <c r="D215" s="19">
        <v>2133000</v>
      </c>
      <c r="E215" s="20">
        <v>2346300</v>
      </c>
    </row>
    <row r="216" spans="1:5" x14ac:dyDescent="0.15">
      <c r="A216" s="60" t="s">
        <v>1199</v>
      </c>
      <c r="B216" s="16">
        <v>4500</v>
      </c>
      <c r="C216" s="16">
        <f t="shared" si="3"/>
        <v>4950</v>
      </c>
      <c r="D216" s="16">
        <v>2160000</v>
      </c>
      <c r="E216" s="17">
        <v>2376000</v>
      </c>
    </row>
    <row r="217" spans="1:5" x14ac:dyDescent="0.15">
      <c r="A217" s="60" t="s">
        <v>1200</v>
      </c>
      <c r="B217" s="19">
        <v>4500</v>
      </c>
      <c r="C217" s="19">
        <f t="shared" si="3"/>
        <v>4950</v>
      </c>
      <c r="D217" s="19">
        <v>2187000</v>
      </c>
      <c r="E217" s="20">
        <v>2405700</v>
      </c>
    </row>
    <row r="218" spans="1:5" x14ac:dyDescent="0.15">
      <c r="A218" s="60" t="s">
        <v>1201</v>
      </c>
      <c r="B218" s="16">
        <v>4500</v>
      </c>
      <c r="C218" s="16">
        <f t="shared" si="3"/>
        <v>4950</v>
      </c>
      <c r="D218" s="16">
        <v>2214000</v>
      </c>
      <c r="E218" s="17">
        <v>2435400</v>
      </c>
    </row>
    <row r="219" spans="1:5" x14ac:dyDescent="0.15">
      <c r="A219" s="60" t="s">
        <v>1202</v>
      </c>
      <c r="B219" s="19">
        <v>4500</v>
      </c>
      <c r="C219" s="19">
        <f t="shared" si="3"/>
        <v>4950</v>
      </c>
      <c r="D219" s="19">
        <v>2241000</v>
      </c>
      <c r="E219" s="20">
        <v>2465100</v>
      </c>
    </row>
    <row r="220" spans="1:5" x14ac:dyDescent="0.15">
      <c r="A220" s="60" t="s">
        <v>1203</v>
      </c>
      <c r="B220" s="16">
        <v>4500</v>
      </c>
      <c r="C220" s="16">
        <f t="shared" si="3"/>
        <v>4950</v>
      </c>
      <c r="D220" s="16">
        <v>2268000</v>
      </c>
      <c r="E220" s="17">
        <v>2494800</v>
      </c>
    </row>
    <row r="221" spans="1:5" x14ac:dyDescent="0.15">
      <c r="A221" s="60" t="s">
        <v>1204</v>
      </c>
      <c r="B221" s="19">
        <v>4500</v>
      </c>
      <c r="C221" s="19">
        <f t="shared" si="3"/>
        <v>4950</v>
      </c>
      <c r="D221" s="19">
        <v>2295000</v>
      </c>
      <c r="E221" s="20">
        <v>2524500</v>
      </c>
    </row>
    <row r="222" spans="1:5" x14ac:dyDescent="0.15">
      <c r="A222" s="60" t="s">
        <v>1205</v>
      </c>
      <c r="B222" s="16">
        <v>4500</v>
      </c>
      <c r="C222" s="16">
        <f t="shared" si="3"/>
        <v>4950</v>
      </c>
      <c r="D222" s="16">
        <v>2322000</v>
      </c>
      <c r="E222" s="17">
        <v>2554200</v>
      </c>
    </row>
    <row r="223" spans="1:5" x14ac:dyDescent="0.15">
      <c r="A223" s="60" t="s">
        <v>1206</v>
      </c>
      <c r="B223" s="19">
        <v>4500</v>
      </c>
      <c r="C223" s="19">
        <f t="shared" si="3"/>
        <v>4950</v>
      </c>
      <c r="D223" s="19">
        <v>2349000</v>
      </c>
      <c r="E223" s="20">
        <v>2583900</v>
      </c>
    </row>
    <row r="224" spans="1:5" x14ac:dyDescent="0.15">
      <c r="A224" s="60" t="s">
        <v>1207</v>
      </c>
      <c r="B224" s="16">
        <v>4500</v>
      </c>
      <c r="C224" s="16">
        <f t="shared" si="3"/>
        <v>4950</v>
      </c>
      <c r="D224" s="16">
        <v>2376000</v>
      </c>
      <c r="E224" s="17">
        <v>2613600</v>
      </c>
    </row>
    <row r="225" spans="1:5" x14ac:dyDescent="0.15">
      <c r="A225" s="60" t="s">
        <v>1208</v>
      </c>
      <c r="B225" s="19">
        <v>4500</v>
      </c>
      <c r="C225" s="19">
        <f t="shared" si="3"/>
        <v>4950</v>
      </c>
      <c r="D225" s="19">
        <v>2403000</v>
      </c>
      <c r="E225" s="20">
        <v>2643300</v>
      </c>
    </row>
    <row r="226" spans="1:5" x14ac:dyDescent="0.15">
      <c r="A226" s="60" t="s">
        <v>1209</v>
      </c>
      <c r="B226" s="16">
        <v>4500</v>
      </c>
      <c r="C226" s="16">
        <f t="shared" si="3"/>
        <v>4950</v>
      </c>
      <c r="D226" s="16">
        <v>2430000</v>
      </c>
      <c r="E226" s="17">
        <v>2673000</v>
      </c>
    </row>
    <row r="227" spans="1:5" x14ac:dyDescent="0.15">
      <c r="A227" s="60" t="s">
        <v>1210</v>
      </c>
      <c r="B227" s="19">
        <v>4500</v>
      </c>
      <c r="C227" s="19">
        <f t="shared" si="3"/>
        <v>4950</v>
      </c>
      <c r="D227" s="19">
        <v>2457000</v>
      </c>
      <c r="E227" s="20">
        <v>2702700</v>
      </c>
    </row>
    <row r="228" spans="1:5" x14ac:dyDescent="0.15">
      <c r="A228" s="60" t="s">
        <v>1211</v>
      </c>
      <c r="B228" s="16">
        <v>4500</v>
      </c>
      <c r="C228" s="16">
        <f t="shared" si="3"/>
        <v>4950</v>
      </c>
      <c r="D228" s="16">
        <v>2484000</v>
      </c>
      <c r="E228" s="17">
        <v>2732400</v>
      </c>
    </row>
    <row r="229" spans="1:5" x14ac:dyDescent="0.15">
      <c r="A229" s="60" t="s">
        <v>1212</v>
      </c>
      <c r="B229" s="19">
        <v>4500</v>
      </c>
      <c r="C229" s="19">
        <f t="shared" si="3"/>
        <v>4950</v>
      </c>
      <c r="D229" s="19">
        <v>2511000</v>
      </c>
      <c r="E229" s="20">
        <v>2762100</v>
      </c>
    </row>
    <row r="230" spans="1:5" x14ac:dyDescent="0.15">
      <c r="A230" s="60" t="s">
        <v>1213</v>
      </c>
      <c r="B230" s="16">
        <v>4500</v>
      </c>
      <c r="C230" s="16">
        <f t="shared" si="3"/>
        <v>4950</v>
      </c>
      <c r="D230" s="16">
        <v>2538000</v>
      </c>
      <c r="E230" s="17">
        <v>2791800</v>
      </c>
    </row>
    <row r="231" spans="1:5" x14ac:dyDescent="0.15">
      <c r="A231" s="60" t="s">
        <v>1214</v>
      </c>
      <c r="B231" s="19">
        <v>4500</v>
      </c>
      <c r="C231" s="19">
        <f t="shared" si="3"/>
        <v>4950</v>
      </c>
      <c r="D231" s="19">
        <v>2565000</v>
      </c>
      <c r="E231" s="20">
        <v>2821500</v>
      </c>
    </row>
    <row r="232" spans="1:5" x14ac:dyDescent="0.15">
      <c r="A232" s="60" t="s">
        <v>1215</v>
      </c>
      <c r="B232" s="16">
        <v>4500</v>
      </c>
      <c r="C232" s="16">
        <f t="shared" si="3"/>
        <v>4950</v>
      </c>
      <c r="D232" s="16">
        <v>2592000</v>
      </c>
      <c r="E232" s="17">
        <v>2851200</v>
      </c>
    </row>
    <row r="233" spans="1:5" x14ac:dyDescent="0.15">
      <c r="A233" s="60" t="s">
        <v>1216</v>
      </c>
      <c r="B233" s="19">
        <v>4500</v>
      </c>
      <c r="C233" s="19">
        <f t="shared" si="3"/>
        <v>4950</v>
      </c>
      <c r="D233" s="19">
        <v>2619000</v>
      </c>
      <c r="E233" s="20">
        <v>2880900</v>
      </c>
    </row>
    <row r="234" spans="1:5" x14ac:dyDescent="0.15">
      <c r="A234" s="60" t="s">
        <v>1217</v>
      </c>
      <c r="B234" s="16">
        <v>4500</v>
      </c>
      <c r="C234" s="16">
        <f t="shared" si="3"/>
        <v>4950</v>
      </c>
      <c r="D234" s="16">
        <v>2646000</v>
      </c>
      <c r="E234" s="17">
        <v>2910600.0000000005</v>
      </c>
    </row>
    <row r="235" spans="1:5" x14ac:dyDescent="0.15">
      <c r="A235" s="60" t="s">
        <v>1218</v>
      </c>
      <c r="B235" s="19">
        <v>4500</v>
      </c>
      <c r="C235" s="19">
        <f t="shared" si="3"/>
        <v>4950</v>
      </c>
      <c r="D235" s="19">
        <v>2673000</v>
      </c>
      <c r="E235" s="20">
        <v>2940300.0000000005</v>
      </c>
    </row>
    <row r="236" spans="1:5" x14ac:dyDescent="0.15">
      <c r="A236" s="60" t="s">
        <v>1219</v>
      </c>
      <c r="B236" s="16">
        <v>4500</v>
      </c>
      <c r="C236" s="16">
        <f t="shared" si="3"/>
        <v>4950</v>
      </c>
      <c r="D236" s="16">
        <v>2700000</v>
      </c>
      <c r="E236" s="17">
        <v>2970000.0000000005</v>
      </c>
    </row>
    <row r="237" spans="1:5" x14ac:dyDescent="0.15">
      <c r="A237" s="60" t="s">
        <v>1220</v>
      </c>
      <c r="B237" s="19">
        <v>4500</v>
      </c>
      <c r="C237" s="19">
        <f t="shared" si="3"/>
        <v>4950</v>
      </c>
      <c r="D237" s="19">
        <v>2727000</v>
      </c>
      <c r="E237" s="20">
        <v>2999700.0000000005</v>
      </c>
    </row>
    <row r="238" spans="1:5" x14ac:dyDescent="0.15">
      <c r="A238" s="60" t="s">
        <v>1221</v>
      </c>
      <c r="B238" s="16">
        <v>4500</v>
      </c>
      <c r="C238" s="16">
        <f t="shared" si="3"/>
        <v>4950</v>
      </c>
      <c r="D238" s="16">
        <v>2754000</v>
      </c>
      <c r="E238" s="17">
        <v>3029400.0000000005</v>
      </c>
    </row>
    <row r="239" spans="1:5" x14ac:dyDescent="0.15">
      <c r="A239" s="60" t="s">
        <v>1222</v>
      </c>
      <c r="B239" s="19">
        <v>4500</v>
      </c>
      <c r="C239" s="19">
        <f t="shared" si="3"/>
        <v>4950</v>
      </c>
      <c r="D239" s="19">
        <v>2781000</v>
      </c>
      <c r="E239" s="20">
        <v>3059100.0000000005</v>
      </c>
    </row>
    <row r="240" spans="1:5" x14ac:dyDescent="0.15">
      <c r="A240" s="60" t="s">
        <v>1223</v>
      </c>
      <c r="B240" s="16">
        <v>4500</v>
      </c>
      <c r="C240" s="16">
        <f t="shared" si="3"/>
        <v>4950</v>
      </c>
      <c r="D240" s="16">
        <v>2808000</v>
      </c>
      <c r="E240" s="17">
        <v>3088800.0000000005</v>
      </c>
    </row>
    <row r="241" spans="1:5" x14ac:dyDescent="0.15">
      <c r="A241" s="60" t="s">
        <v>1224</v>
      </c>
      <c r="B241" s="19">
        <v>4500</v>
      </c>
      <c r="C241" s="19">
        <f t="shared" si="3"/>
        <v>4950</v>
      </c>
      <c r="D241" s="19">
        <v>2835000</v>
      </c>
      <c r="E241" s="20">
        <v>3118500.0000000005</v>
      </c>
    </row>
    <row r="242" spans="1:5" x14ac:dyDescent="0.15">
      <c r="A242" s="60" t="s">
        <v>1225</v>
      </c>
      <c r="B242" s="16">
        <v>4500</v>
      </c>
      <c r="C242" s="16">
        <f t="shared" si="3"/>
        <v>4950</v>
      </c>
      <c r="D242" s="16">
        <v>2862000</v>
      </c>
      <c r="E242" s="17">
        <v>3148200.0000000005</v>
      </c>
    </row>
    <row r="243" spans="1:5" x14ac:dyDescent="0.15">
      <c r="A243" s="60" t="s">
        <v>1226</v>
      </c>
      <c r="B243" s="19">
        <v>4500</v>
      </c>
      <c r="C243" s="19">
        <f t="shared" si="3"/>
        <v>4950</v>
      </c>
      <c r="D243" s="19">
        <v>2889000</v>
      </c>
      <c r="E243" s="20">
        <v>3177900.0000000005</v>
      </c>
    </row>
    <row r="244" spans="1:5" x14ac:dyDescent="0.15">
      <c r="A244" s="60" t="s">
        <v>1227</v>
      </c>
      <c r="B244" s="16">
        <v>4500</v>
      </c>
      <c r="C244" s="16">
        <f t="shared" si="3"/>
        <v>4950</v>
      </c>
      <c r="D244" s="16">
        <v>2916000</v>
      </c>
      <c r="E244" s="17">
        <v>3207600.0000000005</v>
      </c>
    </row>
    <row r="245" spans="1:5" x14ac:dyDescent="0.15">
      <c r="A245" s="60" t="s">
        <v>1228</v>
      </c>
      <c r="B245" s="19">
        <v>4500</v>
      </c>
      <c r="C245" s="19">
        <f t="shared" si="3"/>
        <v>4950</v>
      </c>
      <c r="D245" s="19">
        <v>2943000</v>
      </c>
      <c r="E245" s="20">
        <v>3237300.0000000005</v>
      </c>
    </row>
    <row r="246" spans="1:5" x14ac:dyDescent="0.15">
      <c r="A246" s="60" t="s">
        <v>1229</v>
      </c>
      <c r="B246" s="16">
        <v>4500</v>
      </c>
      <c r="C246" s="16">
        <f t="shared" si="3"/>
        <v>4950</v>
      </c>
      <c r="D246" s="16">
        <v>2970000</v>
      </c>
      <c r="E246" s="17">
        <v>3267000.0000000005</v>
      </c>
    </row>
    <row r="247" spans="1:5" x14ac:dyDescent="0.15">
      <c r="A247" s="60" t="s">
        <v>1230</v>
      </c>
      <c r="B247" s="19">
        <v>4500</v>
      </c>
      <c r="C247" s="19">
        <f t="shared" si="3"/>
        <v>4950</v>
      </c>
      <c r="D247" s="19">
        <v>2997000</v>
      </c>
      <c r="E247" s="20">
        <v>3296700.0000000005</v>
      </c>
    </row>
    <row r="248" spans="1:5" x14ac:dyDescent="0.15">
      <c r="A248" s="60" t="s">
        <v>1231</v>
      </c>
      <c r="B248" s="16">
        <v>4500</v>
      </c>
      <c r="C248" s="16">
        <f t="shared" si="3"/>
        <v>4950</v>
      </c>
      <c r="D248" s="16">
        <v>3024000</v>
      </c>
      <c r="E248" s="17">
        <v>3326400.0000000005</v>
      </c>
    </row>
    <row r="249" spans="1:5" x14ac:dyDescent="0.15">
      <c r="A249" s="60" t="s">
        <v>1232</v>
      </c>
      <c r="B249" s="19">
        <v>4500</v>
      </c>
      <c r="C249" s="19">
        <f t="shared" si="3"/>
        <v>4950</v>
      </c>
      <c r="D249" s="19">
        <v>3051000</v>
      </c>
      <c r="E249" s="20">
        <v>3356100.0000000005</v>
      </c>
    </row>
    <row r="250" spans="1:5" x14ac:dyDescent="0.15">
      <c r="A250" s="60" t="s">
        <v>1233</v>
      </c>
      <c r="B250" s="16">
        <v>4500</v>
      </c>
      <c r="C250" s="16">
        <f t="shared" si="3"/>
        <v>4950</v>
      </c>
      <c r="D250" s="16">
        <v>3078000</v>
      </c>
      <c r="E250" s="17">
        <v>3385800.0000000005</v>
      </c>
    </row>
    <row r="251" spans="1:5" x14ac:dyDescent="0.15">
      <c r="A251" s="60" t="s">
        <v>1234</v>
      </c>
      <c r="B251" s="19">
        <v>4500</v>
      </c>
      <c r="C251" s="19">
        <f t="shared" si="3"/>
        <v>4950</v>
      </c>
      <c r="D251" s="19">
        <v>3105000</v>
      </c>
      <c r="E251" s="20">
        <v>3415500.0000000005</v>
      </c>
    </row>
    <row r="252" spans="1:5" x14ac:dyDescent="0.15">
      <c r="A252" s="60" t="s">
        <v>1235</v>
      </c>
      <c r="B252" s="16">
        <v>4500</v>
      </c>
      <c r="C252" s="16">
        <f t="shared" si="3"/>
        <v>4950</v>
      </c>
      <c r="D252" s="16">
        <v>3132000</v>
      </c>
      <c r="E252" s="17">
        <v>3445200.0000000005</v>
      </c>
    </row>
    <row r="253" spans="1:5" x14ac:dyDescent="0.15">
      <c r="A253" s="60" t="s">
        <v>1236</v>
      </c>
      <c r="B253" s="19">
        <v>4500</v>
      </c>
      <c r="C253" s="19">
        <f t="shared" si="3"/>
        <v>4950</v>
      </c>
      <c r="D253" s="19">
        <v>3159000</v>
      </c>
      <c r="E253" s="20">
        <v>3474900.0000000005</v>
      </c>
    </row>
    <row r="254" spans="1:5" x14ac:dyDescent="0.15">
      <c r="A254" s="60" t="s">
        <v>1237</v>
      </c>
      <c r="B254" s="16">
        <v>4500</v>
      </c>
      <c r="C254" s="16">
        <f t="shared" si="3"/>
        <v>4950</v>
      </c>
      <c r="D254" s="16">
        <v>3186000</v>
      </c>
      <c r="E254" s="17">
        <v>3504600.0000000005</v>
      </c>
    </row>
    <row r="255" spans="1:5" x14ac:dyDescent="0.15">
      <c r="A255" s="60" t="s">
        <v>1238</v>
      </c>
      <c r="B255" s="19">
        <v>4500</v>
      </c>
      <c r="C255" s="19">
        <f t="shared" si="3"/>
        <v>4950</v>
      </c>
      <c r="D255" s="19">
        <v>3213000</v>
      </c>
      <c r="E255" s="20">
        <v>3534300.0000000005</v>
      </c>
    </row>
    <row r="256" spans="1:5" x14ac:dyDescent="0.15">
      <c r="A256" s="60" t="s">
        <v>1239</v>
      </c>
      <c r="B256" s="16">
        <v>4500</v>
      </c>
      <c r="C256" s="16">
        <f t="shared" si="3"/>
        <v>4950</v>
      </c>
      <c r="D256" s="16">
        <v>3240000</v>
      </c>
      <c r="E256" s="17">
        <v>3564000.0000000005</v>
      </c>
    </row>
    <row r="257" spans="1:5" x14ac:dyDescent="0.15">
      <c r="A257" s="60" t="s">
        <v>1240</v>
      </c>
      <c r="B257" s="19">
        <v>4500</v>
      </c>
      <c r="C257" s="19">
        <f t="shared" si="3"/>
        <v>4950</v>
      </c>
      <c r="D257" s="19">
        <v>3267000</v>
      </c>
      <c r="E257" s="20">
        <v>3593700.0000000005</v>
      </c>
    </row>
    <row r="258" spans="1:5" x14ac:dyDescent="0.15">
      <c r="A258" s="60" t="s">
        <v>1241</v>
      </c>
      <c r="B258" s="16">
        <v>4500</v>
      </c>
      <c r="C258" s="16">
        <f t="shared" si="3"/>
        <v>4950</v>
      </c>
      <c r="D258" s="16">
        <v>3294000</v>
      </c>
      <c r="E258" s="17">
        <v>3623400.0000000005</v>
      </c>
    </row>
    <row r="259" spans="1:5" x14ac:dyDescent="0.15">
      <c r="A259" s="60" t="s">
        <v>1242</v>
      </c>
      <c r="B259" s="19">
        <v>4500</v>
      </c>
      <c r="C259" s="19">
        <f t="shared" ref="C259:C322" si="4">B259*1.1</f>
        <v>4950</v>
      </c>
      <c r="D259" s="19">
        <v>3321000</v>
      </c>
      <c r="E259" s="20">
        <v>3653100.0000000005</v>
      </c>
    </row>
    <row r="260" spans="1:5" x14ac:dyDescent="0.15">
      <c r="A260" s="60" t="s">
        <v>1243</v>
      </c>
      <c r="B260" s="16">
        <v>4500</v>
      </c>
      <c r="C260" s="16">
        <f t="shared" si="4"/>
        <v>4950</v>
      </c>
      <c r="D260" s="16">
        <v>3348000</v>
      </c>
      <c r="E260" s="17">
        <v>3682800.0000000005</v>
      </c>
    </row>
    <row r="261" spans="1:5" x14ac:dyDescent="0.15">
      <c r="A261" s="60" t="s">
        <v>1244</v>
      </c>
      <c r="B261" s="19">
        <v>4500</v>
      </c>
      <c r="C261" s="19">
        <f t="shared" si="4"/>
        <v>4950</v>
      </c>
      <c r="D261" s="19">
        <v>3375000</v>
      </c>
      <c r="E261" s="20">
        <v>3712500.0000000005</v>
      </c>
    </row>
    <row r="262" spans="1:5" x14ac:dyDescent="0.15">
      <c r="A262" s="60" t="s">
        <v>1245</v>
      </c>
      <c r="B262" s="16">
        <v>4500</v>
      </c>
      <c r="C262" s="16">
        <f t="shared" si="4"/>
        <v>4950</v>
      </c>
      <c r="D262" s="16">
        <v>3402000</v>
      </c>
      <c r="E262" s="17">
        <v>3742200.0000000005</v>
      </c>
    </row>
    <row r="263" spans="1:5" x14ac:dyDescent="0.15">
      <c r="A263" s="60" t="s">
        <v>1246</v>
      </c>
      <c r="B263" s="19">
        <v>4500</v>
      </c>
      <c r="C263" s="19">
        <f t="shared" si="4"/>
        <v>4950</v>
      </c>
      <c r="D263" s="19">
        <v>3429000</v>
      </c>
      <c r="E263" s="20">
        <v>3771900.0000000005</v>
      </c>
    </row>
    <row r="264" spans="1:5" x14ac:dyDescent="0.15">
      <c r="A264" s="60" t="s">
        <v>1247</v>
      </c>
      <c r="B264" s="16">
        <v>4500</v>
      </c>
      <c r="C264" s="16">
        <f t="shared" si="4"/>
        <v>4950</v>
      </c>
      <c r="D264" s="16">
        <v>3456000</v>
      </c>
      <c r="E264" s="17">
        <v>3801600.0000000005</v>
      </c>
    </row>
    <row r="265" spans="1:5" x14ac:dyDescent="0.15">
      <c r="A265" s="60" t="s">
        <v>1248</v>
      </c>
      <c r="B265" s="19">
        <v>4500</v>
      </c>
      <c r="C265" s="19">
        <f t="shared" si="4"/>
        <v>4950</v>
      </c>
      <c r="D265" s="19">
        <v>3483000</v>
      </c>
      <c r="E265" s="20">
        <v>3831300.0000000005</v>
      </c>
    </row>
    <row r="266" spans="1:5" x14ac:dyDescent="0.15">
      <c r="A266" s="60" t="s">
        <v>1249</v>
      </c>
      <c r="B266" s="16">
        <v>4500</v>
      </c>
      <c r="C266" s="16">
        <f t="shared" si="4"/>
        <v>4950</v>
      </c>
      <c r="D266" s="16">
        <v>3510000</v>
      </c>
      <c r="E266" s="17">
        <v>3861000.0000000005</v>
      </c>
    </row>
    <row r="267" spans="1:5" x14ac:dyDescent="0.15">
      <c r="A267" s="60" t="s">
        <v>1250</v>
      </c>
      <c r="B267" s="19">
        <v>4500</v>
      </c>
      <c r="C267" s="19">
        <f t="shared" si="4"/>
        <v>4950</v>
      </c>
      <c r="D267" s="19">
        <v>3537000</v>
      </c>
      <c r="E267" s="20">
        <v>3890700.0000000005</v>
      </c>
    </row>
    <row r="268" spans="1:5" x14ac:dyDescent="0.15">
      <c r="A268" s="60" t="s">
        <v>1251</v>
      </c>
      <c r="B268" s="16">
        <v>4500</v>
      </c>
      <c r="C268" s="16">
        <f t="shared" si="4"/>
        <v>4950</v>
      </c>
      <c r="D268" s="16">
        <v>3564000</v>
      </c>
      <c r="E268" s="17">
        <v>3920400.0000000005</v>
      </c>
    </row>
    <row r="269" spans="1:5" x14ac:dyDescent="0.15">
      <c r="A269" s="60" t="s">
        <v>1252</v>
      </c>
      <c r="B269" s="19">
        <v>4500</v>
      </c>
      <c r="C269" s="19">
        <f t="shared" si="4"/>
        <v>4950</v>
      </c>
      <c r="D269" s="19">
        <v>3591000</v>
      </c>
      <c r="E269" s="20">
        <v>3950100.0000000005</v>
      </c>
    </row>
    <row r="270" spans="1:5" x14ac:dyDescent="0.15">
      <c r="A270" s="60" t="s">
        <v>1253</v>
      </c>
      <c r="B270" s="16">
        <v>4500</v>
      </c>
      <c r="C270" s="16">
        <f t="shared" si="4"/>
        <v>4950</v>
      </c>
      <c r="D270" s="16">
        <v>3618000</v>
      </c>
      <c r="E270" s="17">
        <v>3979800.0000000005</v>
      </c>
    </row>
    <row r="271" spans="1:5" ht="18" thickBot="1" x14ac:dyDescent="0.2">
      <c r="A271" s="61" t="s">
        <v>1254</v>
      </c>
      <c r="B271" s="27">
        <v>4500</v>
      </c>
      <c r="C271" s="27">
        <f t="shared" si="4"/>
        <v>4950</v>
      </c>
      <c r="D271" s="27">
        <v>3645000</v>
      </c>
      <c r="E271" s="28">
        <v>4009500.0000000005</v>
      </c>
    </row>
    <row r="272" spans="1:5" x14ac:dyDescent="0.15">
      <c r="A272" s="58" t="s">
        <v>1255</v>
      </c>
      <c r="B272" s="11">
        <v>6500</v>
      </c>
      <c r="C272" s="11">
        <f t="shared" si="4"/>
        <v>7150.0000000000009</v>
      </c>
      <c r="D272" s="11">
        <v>19500</v>
      </c>
      <c r="E272" s="12">
        <v>21450</v>
      </c>
    </row>
    <row r="273" spans="1:5" x14ac:dyDescent="0.15">
      <c r="A273" s="58" t="s">
        <v>1256</v>
      </c>
      <c r="B273" s="16">
        <v>6500</v>
      </c>
      <c r="C273" s="16">
        <f t="shared" si="4"/>
        <v>7150.0000000000009</v>
      </c>
      <c r="D273" s="16">
        <v>39000</v>
      </c>
      <c r="E273" s="17">
        <v>42900</v>
      </c>
    </row>
    <row r="274" spans="1:5" x14ac:dyDescent="0.15">
      <c r="A274" s="58" t="s">
        <v>1257</v>
      </c>
      <c r="B274" s="19">
        <v>6500</v>
      </c>
      <c r="C274" s="19">
        <f t="shared" si="4"/>
        <v>7150.0000000000009</v>
      </c>
      <c r="D274" s="19">
        <v>58500</v>
      </c>
      <c r="E274" s="20">
        <v>64350.000000000007</v>
      </c>
    </row>
    <row r="275" spans="1:5" x14ac:dyDescent="0.15">
      <c r="A275" s="58" t="s">
        <v>1258</v>
      </c>
      <c r="B275" s="16">
        <v>6500</v>
      </c>
      <c r="C275" s="16">
        <f t="shared" si="4"/>
        <v>7150.0000000000009</v>
      </c>
      <c r="D275" s="16">
        <v>78000</v>
      </c>
      <c r="E275" s="17">
        <v>85800</v>
      </c>
    </row>
    <row r="276" spans="1:5" x14ac:dyDescent="0.15">
      <c r="A276" s="58" t="s">
        <v>1259</v>
      </c>
      <c r="B276" s="11">
        <v>6250</v>
      </c>
      <c r="C276" s="11">
        <f t="shared" si="4"/>
        <v>6875.0000000000009</v>
      </c>
      <c r="D276" s="11">
        <v>93750</v>
      </c>
      <c r="E276" s="12">
        <v>103125.00000000001</v>
      </c>
    </row>
    <row r="277" spans="1:5" x14ac:dyDescent="0.15">
      <c r="A277" s="58" t="s">
        <v>1260</v>
      </c>
      <c r="B277" s="16">
        <v>6250</v>
      </c>
      <c r="C277" s="16">
        <f t="shared" si="4"/>
        <v>6875.0000000000009</v>
      </c>
      <c r="D277" s="16">
        <v>112500</v>
      </c>
      <c r="E277" s="17">
        <v>123750.00000000001</v>
      </c>
    </row>
    <row r="278" spans="1:5" x14ac:dyDescent="0.15">
      <c r="A278" s="58" t="s">
        <v>1261</v>
      </c>
      <c r="B278" s="19">
        <v>6250</v>
      </c>
      <c r="C278" s="19">
        <f t="shared" si="4"/>
        <v>6875.0000000000009</v>
      </c>
      <c r="D278" s="19">
        <v>131250</v>
      </c>
      <c r="E278" s="20">
        <v>144375</v>
      </c>
    </row>
    <row r="279" spans="1:5" x14ac:dyDescent="0.15">
      <c r="A279" s="58" t="s">
        <v>1262</v>
      </c>
      <c r="B279" s="16">
        <v>6250</v>
      </c>
      <c r="C279" s="16">
        <f t="shared" si="4"/>
        <v>6875.0000000000009</v>
      </c>
      <c r="D279" s="16">
        <v>150000</v>
      </c>
      <c r="E279" s="17">
        <v>165000</v>
      </c>
    </row>
    <row r="280" spans="1:5" x14ac:dyDescent="0.15">
      <c r="A280" s="58" t="s">
        <v>1263</v>
      </c>
      <c r="B280" s="19">
        <v>6250</v>
      </c>
      <c r="C280" s="19">
        <f t="shared" si="4"/>
        <v>6875.0000000000009</v>
      </c>
      <c r="D280" s="19">
        <v>168750</v>
      </c>
      <c r="E280" s="20">
        <v>185625.00000000003</v>
      </c>
    </row>
    <row r="281" spans="1:5" x14ac:dyDescent="0.15">
      <c r="A281" s="58" t="s">
        <v>1264</v>
      </c>
      <c r="B281" s="16">
        <v>6250</v>
      </c>
      <c r="C281" s="16">
        <f t="shared" si="4"/>
        <v>6875.0000000000009</v>
      </c>
      <c r="D281" s="16">
        <v>187500</v>
      </c>
      <c r="E281" s="17">
        <v>206250.00000000003</v>
      </c>
    </row>
    <row r="282" spans="1:5" x14ac:dyDescent="0.15">
      <c r="A282" s="58" t="s">
        <v>1265</v>
      </c>
      <c r="B282" s="19">
        <v>6250</v>
      </c>
      <c r="C282" s="19">
        <f t="shared" si="4"/>
        <v>6875.0000000000009</v>
      </c>
      <c r="D282" s="19">
        <v>206250</v>
      </c>
      <c r="E282" s="20">
        <v>226875.00000000003</v>
      </c>
    </row>
    <row r="283" spans="1:5" x14ac:dyDescent="0.15">
      <c r="A283" s="58" t="s">
        <v>1266</v>
      </c>
      <c r="B283" s="30">
        <v>6000</v>
      </c>
      <c r="C283" s="30">
        <f t="shared" si="4"/>
        <v>6600.0000000000009</v>
      </c>
      <c r="D283" s="30">
        <v>216000</v>
      </c>
      <c r="E283" s="31">
        <v>237600.00000000003</v>
      </c>
    </row>
    <row r="284" spans="1:5" x14ac:dyDescent="0.15">
      <c r="A284" s="58" t="s">
        <v>1267</v>
      </c>
      <c r="B284" s="19">
        <v>6000</v>
      </c>
      <c r="C284" s="19">
        <f t="shared" si="4"/>
        <v>6600.0000000000009</v>
      </c>
      <c r="D284" s="19">
        <v>234000</v>
      </c>
      <c r="E284" s="20">
        <v>257400.00000000003</v>
      </c>
    </row>
    <row r="285" spans="1:5" x14ac:dyDescent="0.15">
      <c r="A285" s="58" t="s">
        <v>1268</v>
      </c>
      <c r="B285" s="16">
        <v>6000</v>
      </c>
      <c r="C285" s="16">
        <f t="shared" si="4"/>
        <v>6600.0000000000009</v>
      </c>
      <c r="D285" s="16">
        <v>252000</v>
      </c>
      <c r="E285" s="17">
        <v>277200</v>
      </c>
    </row>
    <row r="286" spans="1:5" x14ac:dyDescent="0.15">
      <c r="A286" s="58" t="s">
        <v>1269</v>
      </c>
      <c r="B286" s="19">
        <v>6000</v>
      </c>
      <c r="C286" s="19">
        <f t="shared" si="4"/>
        <v>6600.0000000000009</v>
      </c>
      <c r="D286" s="19">
        <v>270000</v>
      </c>
      <c r="E286" s="20">
        <v>297000</v>
      </c>
    </row>
    <row r="287" spans="1:5" x14ac:dyDescent="0.15">
      <c r="A287" s="58" t="s">
        <v>1270</v>
      </c>
      <c r="B287" s="16">
        <v>6000</v>
      </c>
      <c r="C287" s="16">
        <f t="shared" si="4"/>
        <v>6600.0000000000009</v>
      </c>
      <c r="D287" s="16">
        <v>288000</v>
      </c>
      <c r="E287" s="17">
        <v>316800</v>
      </c>
    </row>
    <row r="288" spans="1:5" x14ac:dyDescent="0.15">
      <c r="A288" s="58" t="s">
        <v>1271</v>
      </c>
      <c r="B288" s="19">
        <v>6000</v>
      </c>
      <c r="C288" s="19">
        <f t="shared" si="4"/>
        <v>6600.0000000000009</v>
      </c>
      <c r="D288" s="19">
        <v>306000</v>
      </c>
      <c r="E288" s="20">
        <v>336600</v>
      </c>
    </row>
    <row r="289" spans="1:5" x14ac:dyDescent="0.15">
      <c r="A289" s="58" t="s">
        <v>1272</v>
      </c>
      <c r="B289" s="16">
        <v>6000</v>
      </c>
      <c r="C289" s="16">
        <f t="shared" si="4"/>
        <v>6600.0000000000009</v>
      </c>
      <c r="D289" s="16">
        <v>324000</v>
      </c>
      <c r="E289" s="17">
        <v>356400</v>
      </c>
    </row>
    <row r="290" spans="1:5" x14ac:dyDescent="0.15">
      <c r="A290" s="58" t="s">
        <v>1273</v>
      </c>
      <c r="B290" s="19">
        <v>6000</v>
      </c>
      <c r="C290" s="19">
        <f t="shared" si="4"/>
        <v>6600.0000000000009</v>
      </c>
      <c r="D290" s="19">
        <v>342000</v>
      </c>
      <c r="E290" s="20">
        <v>376200.00000000006</v>
      </c>
    </row>
    <row r="291" spans="1:5" x14ac:dyDescent="0.15">
      <c r="A291" s="58" t="s">
        <v>1274</v>
      </c>
      <c r="B291" s="30">
        <v>5750</v>
      </c>
      <c r="C291" s="30">
        <f t="shared" si="4"/>
        <v>6325.0000000000009</v>
      </c>
      <c r="D291" s="30">
        <v>345000</v>
      </c>
      <c r="E291" s="31">
        <v>379500.00000000006</v>
      </c>
    </row>
    <row r="292" spans="1:5" x14ac:dyDescent="0.15">
      <c r="A292" s="58" t="s">
        <v>1275</v>
      </c>
      <c r="B292" s="19">
        <v>5750</v>
      </c>
      <c r="C292" s="19">
        <f t="shared" si="4"/>
        <v>6325.0000000000009</v>
      </c>
      <c r="D292" s="19">
        <v>362250</v>
      </c>
      <c r="E292" s="20">
        <v>398475.00000000006</v>
      </c>
    </row>
    <row r="293" spans="1:5" x14ac:dyDescent="0.15">
      <c r="A293" s="58" t="s">
        <v>1276</v>
      </c>
      <c r="B293" s="16">
        <v>5750</v>
      </c>
      <c r="C293" s="16">
        <f t="shared" si="4"/>
        <v>6325.0000000000009</v>
      </c>
      <c r="D293" s="16">
        <v>379500</v>
      </c>
      <c r="E293" s="17">
        <v>417450.00000000006</v>
      </c>
    </row>
    <row r="294" spans="1:5" x14ac:dyDescent="0.15">
      <c r="A294" s="58" t="s">
        <v>1277</v>
      </c>
      <c r="B294" s="19">
        <v>5750</v>
      </c>
      <c r="C294" s="19">
        <f t="shared" si="4"/>
        <v>6325.0000000000009</v>
      </c>
      <c r="D294" s="19">
        <v>396750</v>
      </c>
      <c r="E294" s="20">
        <v>436425.00000000006</v>
      </c>
    </row>
    <row r="295" spans="1:5" x14ac:dyDescent="0.15">
      <c r="A295" s="58" t="s">
        <v>1278</v>
      </c>
      <c r="B295" s="16">
        <v>5750</v>
      </c>
      <c r="C295" s="16">
        <f t="shared" si="4"/>
        <v>6325.0000000000009</v>
      </c>
      <c r="D295" s="16">
        <v>414000</v>
      </c>
      <c r="E295" s="17">
        <v>455400.00000000006</v>
      </c>
    </row>
    <row r="296" spans="1:5" x14ac:dyDescent="0.15">
      <c r="A296" s="58" t="s">
        <v>1279</v>
      </c>
      <c r="B296" s="19">
        <v>5750</v>
      </c>
      <c r="C296" s="19">
        <f t="shared" si="4"/>
        <v>6325.0000000000009</v>
      </c>
      <c r="D296" s="19">
        <v>431250</v>
      </c>
      <c r="E296" s="20">
        <v>474375.00000000006</v>
      </c>
    </row>
    <row r="297" spans="1:5" x14ac:dyDescent="0.15">
      <c r="A297" s="58" t="s">
        <v>1280</v>
      </c>
      <c r="B297" s="16">
        <v>5750</v>
      </c>
      <c r="C297" s="16">
        <f t="shared" si="4"/>
        <v>6325.0000000000009</v>
      </c>
      <c r="D297" s="16">
        <v>448500</v>
      </c>
      <c r="E297" s="17">
        <v>493350.00000000006</v>
      </c>
    </row>
    <row r="298" spans="1:5" x14ac:dyDescent="0.15">
      <c r="A298" s="58" t="s">
        <v>1281</v>
      </c>
      <c r="B298" s="19">
        <v>5750</v>
      </c>
      <c r="C298" s="19">
        <f t="shared" si="4"/>
        <v>6325.0000000000009</v>
      </c>
      <c r="D298" s="19">
        <v>465750</v>
      </c>
      <c r="E298" s="20">
        <v>512325.00000000006</v>
      </c>
    </row>
    <row r="299" spans="1:5" x14ac:dyDescent="0.15">
      <c r="A299" s="58" t="s">
        <v>1282</v>
      </c>
      <c r="B299" s="16">
        <v>5750</v>
      </c>
      <c r="C299" s="16">
        <f t="shared" si="4"/>
        <v>6325.0000000000009</v>
      </c>
      <c r="D299" s="16">
        <v>483000</v>
      </c>
      <c r="E299" s="17">
        <v>531300</v>
      </c>
    </row>
    <row r="300" spans="1:5" x14ac:dyDescent="0.15">
      <c r="A300" s="58" t="s">
        <v>1283</v>
      </c>
      <c r="B300" s="19">
        <v>5750</v>
      </c>
      <c r="C300" s="19">
        <f t="shared" si="4"/>
        <v>6325.0000000000009</v>
      </c>
      <c r="D300" s="19">
        <v>500250</v>
      </c>
      <c r="E300" s="20">
        <v>550275</v>
      </c>
    </row>
    <row r="301" spans="1:5" x14ac:dyDescent="0.15">
      <c r="A301" s="58" t="s">
        <v>1284</v>
      </c>
      <c r="B301" s="54">
        <v>5500</v>
      </c>
      <c r="C301" s="54">
        <f t="shared" si="4"/>
        <v>6050.0000000000009</v>
      </c>
      <c r="D301" s="36">
        <v>495000</v>
      </c>
      <c r="E301" s="37">
        <v>544500</v>
      </c>
    </row>
    <row r="302" spans="1:5" x14ac:dyDescent="0.15">
      <c r="A302" s="58" t="s">
        <v>1285</v>
      </c>
      <c r="B302" s="19">
        <v>5500</v>
      </c>
      <c r="C302" s="19">
        <f t="shared" si="4"/>
        <v>6050.0000000000009</v>
      </c>
      <c r="D302" s="19">
        <v>511500</v>
      </c>
      <c r="E302" s="20">
        <v>562650</v>
      </c>
    </row>
    <row r="303" spans="1:5" x14ac:dyDescent="0.15">
      <c r="A303" s="58" t="s">
        <v>1286</v>
      </c>
      <c r="B303" s="16">
        <v>5500</v>
      </c>
      <c r="C303" s="16">
        <f t="shared" si="4"/>
        <v>6050.0000000000009</v>
      </c>
      <c r="D303" s="16">
        <v>528000</v>
      </c>
      <c r="E303" s="17">
        <v>580800</v>
      </c>
    </row>
    <row r="304" spans="1:5" x14ac:dyDescent="0.15">
      <c r="A304" s="58" t="s">
        <v>1287</v>
      </c>
      <c r="B304" s="19">
        <v>5500</v>
      </c>
      <c r="C304" s="19">
        <f t="shared" si="4"/>
        <v>6050.0000000000009</v>
      </c>
      <c r="D304" s="19">
        <v>544500</v>
      </c>
      <c r="E304" s="20">
        <v>598950</v>
      </c>
    </row>
    <row r="305" spans="1:5" x14ac:dyDescent="0.15">
      <c r="A305" s="58" t="s">
        <v>1288</v>
      </c>
      <c r="B305" s="16">
        <v>5500</v>
      </c>
      <c r="C305" s="16">
        <f t="shared" si="4"/>
        <v>6050.0000000000009</v>
      </c>
      <c r="D305" s="16">
        <v>561000</v>
      </c>
      <c r="E305" s="17">
        <v>617100</v>
      </c>
    </row>
    <row r="306" spans="1:5" x14ac:dyDescent="0.15">
      <c r="A306" s="58" t="s">
        <v>1289</v>
      </c>
      <c r="B306" s="19">
        <v>5500</v>
      </c>
      <c r="C306" s="19">
        <f t="shared" si="4"/>
        <v>6050.0000000000009</v>
      </c>
      <c r="D306" s="19">
        <v>577500</v>
      </c>
      <c r="E306" s="20">
        <v>635250</v>
      </c>
    </row>
    <row r="307" spans="1:5" x14ac:dyDescent="0.15">
      <c r="A307" s="58" t="s">
        <v>1290</v>
      </c>
      <c r="B307" s="16">
        <v>5500</v>
      </c>
      <c r="C307" s="16">
        <f t="shared" si="4"/>
        <v>6050.0000000000009</v>
      </c>
      <c r="D307" s="16">
        <v>594000</v>
      </c>
      <c r="E307" s="17">
        <v>653400</v>
      </c>
    </row>
    <row r="308" spans="1:5" x14ac:dyDescent="0.15">
      <c r="A308" s="58" t="s">
        <v>1291</v>
      </c>
      <c r="B308" s="19">
        <v>5500</v>
      </c>
      <c r="C308" s="19">
        <f t="shared" si="4"/>
        <v>6050.0000000000009</v>
      </c>
      <c r="D308" s="19">
        <v>610500</v>
      </c>
      <c r="E308" s="20">
        <v>671550</v>
      </c>
    </row>
    <row r="309" spans="1:5" x14ac:dyDescent="0.15">
      <c r="A309" s="58" t="s">
        <v>1292</v>
      </c>
      <c r="B309" s="16">
        <v>5500</v>
      </c>
      <c r="C309" s="16">
        <f t="shared" si="4"/>
        <v>6050.0000000000009</v>
      </c>
      <c r="D309" s="16">
        <v>627000</v>
      </c>
      <c r="E309" s="17">
        <v>689700</v>
      </c>
    </row>
    <row r="310" spans="1:5" x14ac:dyDescent="0.15">
      <c r="A310" s="58" t="s">
        <v>1293</v>
      </c>
      <c r="B310" s="19">
        <v>5500</v>
      </c>
      <c r="C310" s="19">
        <f t="shared" si="4"/>
        <v>6050.0000000000009</v>
      </c>
      <c r="D310" s="19">
        <v>643500</v>
      </c>
      <c r="E310" s="20">
        <v>707850</v>
      </c>
    </row>
    <row r="311" spans="1:5" x14ac:dyDescent="0.15">
      <c r="A311" s="58" t="s">
        <v>1294</v>
      </c>
      <c r="B311" s="16">
        <v>5500</v>
      </c>
      <c r="C311" s="16">
        <f t="shared" si="4"/>
        <v>6050.0000000000009</v>
      </c>
      <c r="D311" s="16">
        <v>660000</v>
      </c>
      <c r="E311" s="17">
        <v>726000.00000000012</v>
      </c>
    </row>
    <row r="312" spans="1:5" x14ac:dyDescent="0.15">
      <c r="A312" s="58" t="s">
        <v>1295</v>
      </c>
      <c r="B312" s="19">
        <v>5500</v>
      </c>
      <c r="C312" s="19">
        <f t="shared" si="4"/>
        <v>6050.0000000000009</v>
      </c>
      <c r="D312" s="19">
        <v>676500</v>
      </c>
      <c r="E312" s="20">
        <v>744150.00000000012</v>
      </c>
    </row>
    <row r="313" spans="1:5" x14ac:dyDescent="0.15">
      <c r="A313" s="58" t="s">
        <v>1296</v>
      </c>
      <c r="B313" s="16">
        <v>5500</v>
      </c>
      <c r="C313" s="16">
        <f t="shared" si="4"/>
        <v>6050.0000000000009</v>
      </c>
      <c r="D313" s="16">
        <v>693000</v>
      </c>
      <c r="E313" s="17">
        <v>762300.00000000012</v>
      </c>
    </row>
    <row r="314" spans="1:5" x14ac:dyDescent="0.15">
      <c r="A314" s="58" t="s">
        <v>1297</v>
      </c>
      <c r="B314" s="19">
        <v>5500</v>
      </c>
      <c r="C314" s="19">
        <f t="shared" si="4"/>
        <v>6050.0000000000009</v>
      </c>
      <c r="D314" s="19">
        <v>709500</v>
      </c>
      <c r="E314" s="20">
        <v>780450.00000000012</v>
      </c>
    </row>
    <row r="315" spans="1:5" x14ac:dyDescent="0.15">
      <c r="A315" s="58" t="s">
        <v>1298</v>
      </c>
      <c r="B315" s="16">
        <v>5500</v>
      </c>
      <c r="C315" s="16">
        <f t="shared" si="4"/>
        <v>6050.0000000000009</v>
      </c>
      <c r="D315" s="16">
        <v>726000</v>
      </c>
      <c r="E315" s="17">
        <v>798600.00000000012</v>
      </c>
    </row>
    <row r="316" spans="1:5" x14ac:dyDescent="0.15">
      <c r="A316" s="58" t="s">
        <v>1299</v>
      </c>
      <c r="B316" s="19">
        <v>5500</v>
      </c>
      <c r="C316" s="19">
        <f t="shared" si="4"/>
        <v>6050.0000000000009</v>
      </c>
      <c r="D316" s="19">
        <v>742500</v>
      </c>
      <c r="E316" s="20">
        <v>816750.00000000012</v>
      </c>
    </row>
    <row r="317" spans="1:5" x14ac:dyDescent="0.15">
      <c r="A317" s="58" t="s">
        <v>1300</v>
      </c>
      <c r="B317" s="16">
        <v>5500</v>
      </c>
      <c r="C317" s="16">
        <f t="shared" si="4"/>
        <v>6050.0000000000009</v>
      </c>
      <c r="D317" s="16">
        <v>759000</v>
      </c>
      <c r="E317" s="17">
        <v>834900.00000000012</v>
      </c>
    </row>
    <row r="318" spans="1:5" x14ac:dyDescent="0.15">
      <c r="A318" s="58" t="s">
        <v>1301</v>
      </c>
      <c r="B318" s="19">
        <v>5500</v>
      </c>
      <c r="C318" s="19">
        <f t="shared" si="4"/>
        <v>6050.0000000000009</v>
      </c>
      <c r="D318" s="19">
        <v>775500</v>
      </c>
      <c r="E318" s="20">
        <v>853050.00000000012</v>
      </c>
    </row>
    <row r="319" spans="1:5" x14ac:dyDescent="0.15">
      <c r="A319" s="58" t="s">
        <v>1302</v>
      </c>
      <c r="B319" s="16">
        <v>5500</v>
      </c>
      <c r="C319" s="16">
        <f t="shared" si="4"/>
        <v>6050.0000000000009</v>
      </c>
      <c r="D319" s="16">
        <v>792000</v>
      </c>
      <c r="E319" s="17">
        <v>871200.00000000012</v>
      </c>
    </row>
    <row r="320" spans="1:5" x14ac:dyDescent="0.15">
      <c r="A320" s="58" t="s">
        <v>1303</v>
      </c>
      <c r="B320" s="19">
        <v>5500</v>
      </c>
      <c r="C320" s="19">
        <f t="shared" si="4"/>
        <v>6050.0000000000009</v>
      </c>
      <c r="D320" s="19">
        <v>808500</v>
      </c>
      <c r="E320" s="20">
        <v>889350.00000000012</v>
      </c>
    </row>
    <row r="321" spans="1:5" x14ac:dyDescent="0.15">
      <c r="A321" s="58" t="s">
        <v>1304</v>
      </c>
      <c r="B321" s="16">
        <v>5500</v>
      </c>
      <c r="C321" s="16">
        <f t="shared" si="4"/>
        <v>6050.0000000000009</v>
      </c>
      <c r="D321" s="16">
        <v>825000</v>
      </c>
      <c r="E321" s="17">
        <v>907500.00000000012</v>
      </c>
    </row>
    <row r="322" spans="1:5" x14ac:dyDescent="0.15">
      <c r="A322" s="58" t="s">
        <v>1305</v>
      </c>
      <c r="B322" s="19">
        <v>5500</v>
      </c>
      <c r="C322" s="19">
        <f t="shared" si="4"/>
        <v>6050.0000000000009</v>
      </c>
      <c r="D322" s="19">
        <v>841500</v>
      </c>
      <c r="E322" s="20">
        <v>925650.00000000012</v>
      </c>
    </row>
    <row r="323" spans="1:5" x14ac:dyDescent="0.15">
      <c r="A323" s="58" t="s">
        <v>1306</v>
      </c>
      <c r="B323" s="16">
        <v>5500</v>
      </c>
      <c r="C323" s="16">
        <f t="shared" ref="C323:C386" si="5">B323*1.1</f>
        <v>6050.0000000000009</v>
      </c>
      <c r="D323" s="16">
        <v>858000</v>
      </c>
      <c r="E323" s="17">
        <v>943800.00000000012</v>
      </c>
    </row>
    <row r="324" spans="1:5" x14ac:dyDescent="0.15">
      <c r="A324" s="58" t="s">
        <v>1307</v>
      </c>
      <c r="B324" s="19">
        <v>5500</v>
      </c>
      <c r="C324" s="19">
        <f t="shared" si="5"/>
        <v>6050.0000000000009</v>
      </c>
      <c r="D324" s="19">
        <v>874500</v>
      </c>
      <c r="E324" s="20">
        <v>961950.00000000012</v>
      </c>
    </row>
    <row r="325" spans="1:5" x14ac:dyDescent="0.15">
      <c r="A325" s="58" t="s">
        <v>1308</v>
      </c>
      <c r="B325" s="16">
        <v>5500</v>
      </c>
      <c r="C325" s="16">
        <f t="shared" si="5"/>
        <v>6050.0000000000009</v>
      </c>
      <c r="D325" s="16">
        <v>891000</v>
      </c>
      <c r="E325" s="17">
        <v>980100.00000000012</v>
      </c>
    </row>
    <row r="326" spans="1:5" x14ac:dyDescent="0.15">
      <c r="A326" s="58" t="s">
        <v>1309</v>
      </c>
      <c r="B326" s="19">
        <v>5500</v>
      </c>
      <c r="C326" s="19">
        <f t="shared" si="5"/>
        <v>6050.0000000000009</v>
      </c>
      <c r="D326" s="19">
        <v>907500</v>
      </c>
      <c r="E326" s="20">
        <v>998250.00000000012</v>
      </c>
    </row>
    <row r="327" spans="1:5" x14ac:dyDescent="0.15">
      <c r="A327" s="58" t="s">
        <v>1310</v>
      </c>
      <c r="B327" s="16">
        <v>5500</v>
      </c>
      <c r="C327" s="16">
        <f t="shared" si="5"/>
        <v>6050.0000000000009</v>
      </c>
      <c r="D327" s="16">
        <v>924000</v>
      </c>
      <c r="E327" s="17">
        <v>1016400.0000000001</v>
      </c>
    </row>
    <row r="328" spans="1:5" x14ac:dyDescent="0.15">
      <c r="A328" s="58" t="s">
        <v>1311</v>
      </c>
      <c r="B328" s="19">
        <v>5500</v>
      </c>
      <c r="C328" s="19">
        <f t="shared" si="5"/>
        <v>6050.0000000000009</v>
      </c>
      <c r="D328" s="19">
        <v>940500</v>
      </c>
      <c r="E328" s="20">
        <v>1034550.0000000001</v>
      </c>
    </row>
    <row r="329" spans="1:5" x14ac:dyDescent="0.15">
      <c r="A329" s="58" t="s">
        <v>1312</v>
      </c>
      <c r="B329" s="16">
        <v>5500</v>
      </c>
      <c r="C329" s="16">
        <f t="shared" si="5"/>
        <v>6050.0000000000009</v>
      </c>
      <c r="D329" s="16">
        <v>957000</v>
      </c>
      <c r="E329" s="17">
        <v>1052700</v>
      </c>
    </row>
    <row r="330" spans="1:5" x14ac:dyDescent="0.15">
      <c r="A330" s="58" t="s">
        <v>1313</v>
      </c>
      <c r="B330" s="19">
        <v>5500</v>
      </c>
      <c r="C330" s="19">
        <f t="shared" si="5"/>
        <v>6050.0000000000009</v>
      </c>
      <c r="D330" s="19">
        <v>973500</v>
      </c>
      <c r="E330" s="20">
        <v>1070850</v>
      </c>
    </row>
    <row r="331" spans="1:5" x14ac:dyDescent="0.15">
      <c r="A331" s="58" t="s">
        <v>1314</v>
      </c>
      <c r="B331" s="16">
        <v>5500</v>
      </c>
      <c r="C331" s="16">
        <f t="shared" si="5"/>
        <v>6050.0000000000009</v>
      </c>
      <c r="D331" s="16">
        <v>990000</v>
      </c>
      <c r="E331" s="17">
        <v>1089000</v>
      </c>
    </row>
    <row r="332" spans="1:5" x14ac:dyDescent="0.15">
      <c r="A332" s="58" t="s">
        <v>1315</v>
      </c>
      <c r="B332" s="19">
        <v>5500</v>
      </c>
      <c r="C332" s="19">
        <f t="shared" si="5"/>
        <v>6050.0000000000009</v>
      </c>
      <c r="D332" s="19">
        <v>1006500</v>
      </c>
      <c r="E332" s="20">
        <v>1107150</v>
      </c>
    </row>
    <row r="333" spans="1:5" x14ac:dyDescent="0.15">
      <c r="A333" s="58" t="s">
        <v>1316</v>
      </c>
      <c r="B333" s="16">
        <v>5500</v>
      </c>
      <c r="C333" s="16">
        <f t="shared" si="5"/>
        <v>6050.0000000000009</v>
      </c>
      <c r="D333" s="16">
        <v>1023000</v>
      </c>
      <c r="E333" s="17">
        <v>1125300</v>
      </c>
    </row>
    <row r="334" spans="1:5" x14ac:dyDescent="0.15">
      <c r="A334" s="58" t="s">
        <v>1317</v>
      </c>
      <c r="B334" s="19">
        <v>5500</v>
      </c>
      <c r="C334" s="19">
        <f t="shared" si="5"/>
        <v>6050.0000000000009</v>
      </c>
      <c r="D334" s="19">
        <v>1039500</v>
      </c>
      <c r="E334" s="20">
        <v>1143450</v>
      </c>
    </row>
    <row r="335" spans="1:5" x14ac:dyDescent="0.15">
      <c r="A335" s="58" t="s">
        <v>1318</v>
      </c>
      <c r="B335" s="16">
        <v>5500</v>
      </c>
      <c r="C335" s="16">
        <f t="shared" si="5"/>
        <v>6050.0000000000009</v>
      </c>
      <c r="D335" s="16">
        <v>1056000</v>
      </c>
      <c r="E335" s="17">
        <v>1161600</v>
      </c>
    </row>
    <row r="336" spans="1:5" x14ac:dyDescent="0.15">
      <c r="A336" s="58" t="s">
        <v>1319</v>
      </c>
      <c r="B336" s="19">
        <v>5500</v>
      </c>
      <c r="C336" s="19">
        <f t="shared" si="5"/>
        <v>6050.0000000000009</v>
      </c>
      <c r="D336" s="19">
        <v>1072500</v>
      </c>
      <c r="E336" s="20">
        <v>1179750</v>
      </c>
    </row>
    <row r="337" spans="1:5" x14ac:dyDescent="0.15">
      <c r="A337" s="58" t="s">
        <v>1320</v>
      </c>
      <c r="B337" s="16">
        <v>5500</v>
      </c>
      <c r="C337" s="16">
        <f t="shared" si="5"/>
        <v>6050.0000000000009</v>
      </c>
      <c r="D337" s="16">
        <v>1089000</v>
      </c>
      <c r="E337" s="17">
        <v>1197900</v>
      </c>
    </row>
    <row r="338" spans="1:5" x14ac:dyDescent="0.15">
      <c r="A338" s="58" t="s">
        <v>1321</v>
      </c>
      <c r="B338" s="19">
        <v>5500</v>
      </c>
      <c r="C338" s="19">
        <f t="shared" si="5"/>
        <v>6050.0000000000009</v>
      </c>
      <c r="D338" s="19">
        <v>1105500</v>
      </c>
      <c r="E338" s="20">
        <v>1216050</v>
      </c>
    </row>
    <row r="339" spans="1:5" x14ac:dyDescent="0.15">
      <c r="A339" s="58" t="s">
        <v>1322</v>
      </c>
      <c r="B339" s="16">
        <v>5500</v>
      </c>
      <c r="C339" s="16">
        <f t="shared" si="5"/>
        <v>6050.0000000000009</v>
      </c>
      <c r="D339" s="16">
        <v>1122000</v>
      </c>
      <c r="E339" s="17">
        <v>1234200</v>
      </c>
    </row>
    <row r="340" spans="1:5" x14ac:dyDescent="0.15">
      <c r="A340" s="58" t="s">
        <v>1323</v>
      </c>
      <c r="B340" s="19">
        <v>5500</v>
      </c>
      <c r="C340" s="19">
        <f t="shared" si="5"/>
        <v>6050.0000000000009</v>
      </c>
      <c r="D340" s="19">
        <v>1138500</v>
      </c>
      <c r="E340" s="20">
        <v>1252350</v>
      </c>
    </row>
    <row r="341" spans="1:5" x14ac:dyDescent="0.15">
      <c r="A341" s="58" t="s">
        <v>1324</v>
      </c>
      <c r="B341" s="16">
        <v>5500</v>
      </c>
      <c r="C341" s="16">
        <f t="shared" si="5"/>
        <v>6050.0000000000009</v>
      </c>
      <c r="D341" s="16">
        <v>1155000</v>
      </c>
      <c r="E341" s="17">
        <v>1270500</v>
      </c>
    </row>
    <row r="342" spans="1:5" x14ac:dyDescent="0.15">
      <c r="A342" s="58" t="s">
        <v>1325</v>
      </c>
      <c r="B342" s="19">
        <v>5500</v>
      </c>
      <c r="C342" s="19">
        <f t="shared" si="5"/>
        <v>6050.0000000000009</v>
      </c>
      <c r="D342" s="19">
        <v>1171500</v>
      </c>
      <c r="E342" s="20">
        <v>1288650</v>
      </c>
    </row>
    <row r="343" spans="1:5" x14ac:dyDescent="0.15">
      <c r="A343" s="58" t="s">
        <v>1326</v>
      </c>
      <c r="B343" s="16">
        <v>5500</v>
      </c>
      <c r="C343" s="16">
        <f t="shared" si="5"/>
        <v>6050.0000000000009</v>
      </c>
      <c r="D343" s="16">
        <v>1188000</v>
      </c>
      <c r="E343" s="17">
        <v>1306800</v>
      </c>
    </row>
    <row r="344" spans="1:5" x14ac:dyDescent="0.15">
      <c r="A344" s="58" t="s">
        <v>1327</v>
      </c>
      <c r="B344" s="19">
        <v>5500</v>
      </c>
      <c r="C344" s="19">
        <f t="shared" si="5"/>
        <v>6050.0000000000009</v>
      </c>
      <c r="D344" s="19">
        <v>1204500</v>
      </c>
      <c r="E344" s="20">
        <v>1324950</v>
      </c>
    </row>
    <row r="345" spans="1:5" x14ac:dyDescent="0.15">
      <c r="A345" s="58" t="s">
        <v>1328</v>
      </c>
      <c r="B345" s="16">
        <v>5500</v>
      </c>
      <c r="C345" s="16">
        <f t="shared" si="5"/>
        <v>6050.0000000000009</v>
      </c>
      <c r="D345" s="16">
        <v>1221000</v>
      </c>
      <c r="E345" s="17">
        <v>1343100</v>
      </c>
    </row>
    <row r="346" spans="1:5" x14ac:dyDescent="0.15">
      <c r="A346" s="58" t="s">
        <v>1329</v>
      </c>
      <c r="B346" s="19">
        <v>5500</v>
      </c>
      <c r="C346" s="19">
        <f t="shared" si="5"/>
        <v>6050.0000000000009</v>
      </c>
      <c r="D346" s="19">
        <v>1237500</v>
      </c>
      <c r="E346" s="20">
        <v>1361250</v>
      </c>
    </row>
    <row r="347" spans="1:5" x14ac:dyDescent="0.15">
      <c r="A347" s="58" t="s">
        <v>1330</v>
      </c>
      <c r="B347" s="16">
        <v>5500</v>
      </c>
      <c r="C347" s="16">
        <f t="shared" si="5"/>
        <v>6050.0000000000009</v>
      </c>
      <c r="D347" s="16">
        <v>1254000</v>
      </c>
      <c r="E347" s="17">
        <v>1379400</v>
      </c>
    </row>
    <row r="348" spans="1:5" x14ac:dyDescent="0.15">
      <c r="A348" s="58" t="s">
        <v>1331</v>
      </c>
      <c r="B348" s="19">
        <v>5500</v>
      </c>
      <c r="C348" s="19">
        <f t="shared" si="5"/>
        <v>6050.0000000000009</v>
      </c>
      <c r="D348" s="19">
        <v>1270500</v>
      </c>
      <c r="E348" s="20">
        <v>1397550</v>
      </c>
    </row>
    <row r="349" spans="1:5" x14ac:dyDescent="0.15">
      <c r="A349" s="58" t="s">
        <v>1332</v>
      </c>
      <c r="B349" s="16">
        <v>5500</v>
      </c>
      <c r="C349" s="16">
        <f t="shared" si="5"/>
        <v>6050.0000000000009</v>
      </c>
      <c r="D349" s="16">
        <v>1287000</v>
      </c>
      <c r="E349" s="17">
        <v>1415700</v>
      </c>
    </row>
    <row r="350" spans="1:5" x14ac:dyDescent="0.15">
      <c r="A350" s="58" t="s">
        <v>1333</v>
      </c>
      <c r="B350" s="19">
        <v>5500</v>
      </c>
      <c r="C350" s="19">
        <f t="shared" si="5"/>
        <v>6050.0000000000009</v>
      </c>
      <c r="D350" s="19">
        <v>1303500</v>
      </c>
      <c r="E350" s="20">
        <v>1433850</v>
      </c>
    </row>
    <row r="351" spans="1:5" x14ac:dyDescent="0.15">
      <c r="A351" s="58" t="s">
        <v>1334</v>
      </c>
      <c r="B351" s="16">
        <v>5500</v>
      </c>
      <c r="C351" s="16">
        <f t="shared" si="5"/>
        <v>6050.0000000000009</v>
      </c>
      <c r="D351" s="16">
        <v>1320000</v>
      </c>
      <c r="E351" s="17">
        <v>1452000.0000000002</v>
      </c>
    </row>
    <row r="352" spans="1:5" x14ac:dyDescent="0.15">
      <c r="A352" s="58" t="s">
        <v>1335</v>
      </c>
      <c r="B352" s="19">
        <v>5500</v>
      </c>
      <c r="C352" s="19">
        <f t="shared" si="5"/>
        <v>6050.0000000000009</v>
      </c>
      <c r="D352" s="19">
        <v>1336500</v>
      </c>
      <c r="E352" s="20">
        <v>1470150.0000000002</v>
      </c>
    </row>
    <row r="353" spans="1:5" x14ac:dyDescent="0.15">
      <c r="A353" s="58" t="s">
        <v>1336</v>
      </c>
      <c r="B353" s="16">
        <v>5500</v>
      </c>
      <c r="C353" s="16">
        <f t="shared" si="5"/>
        <v>6050.0000000000009</v>
      </c>
      <c r="D353" s="16">
        <v>1353000</v>
      </c>
      <c r="E353" s="17">
        <v>1488300.0000000002</v>
      </c>
    </row>
    <row r="354" spans="1:5" x14ac:dyDescent="0.15">
      <c r="A354" s="58" t="s">
        <v>1337</v>
      </c>
      <c r="B354" s="19">
        <v>5500</v>
      </c>
      <c r="C354" s="19">
        <f t="shared" si="5"/>
        <v>6050.0000000000009</v>
      </c>
      <c r="D354" s="19">
        <v>1369500</v>
      </c>
      <c r="E354" s="20">
        <v>1506450.0000000002</v>
      </c>
    </row>
    <row r="355" spans="1:5" x14ac:dyDescent="0.15">
      <c r="A355" s="58" t="s">
        <v>1338</v>
      </c>
      <c r="B355" s="16">
        <v>5500</v>
      </c>
      <c r="C355" s="16">
        <f t="shared" si="5"/>
        <v>6050.0000000000009</v>
      </c>
      <c r="D355" s="16">
        <v>1386000</v>
      </c>
      <c r="E355" s="17">
        <v>1524600.0000000002</v>
      </c>
    </row>
    <row r="356" spans="1:5" x14ac:dyDescent="0.15">
      <c r="A356" s="58" t="s">
        <v>1339</v>
      </c>
      <c r="B356" s="19">
        <v>5500</v>
      </c>
      <c r="C356" s="19">
        <f t="shared" si="5"/>
        <v>6050.0000000000009</v>
      </c>
      <c r="D356" s="19">
        <v>1402500</v>
      </c>
      <c r="E356" s="20">
        <v>1542750.0000000002</v>
      </c>
    </row>
    <row r="357" spans="1:5" x14ac:dyDescent="0.15">
      <c r="A357" s="58" t="s">
        <v>1340</v>
      </c>
      <c r="B357" s="16">
        <v>5500</v>
      </c>
      <c r="C357" s="16">
        <f t="shared" si="5"/>
        <v>6050.0000000000009</v>
      </c>
      <c r="D357" s="16">
        <v>1419000</v>
      </c>
      <c r="E357" s="17">
        <v>1560900.0000000002</v>
      </c>
    </row>
    <row r="358" spans="1:5" x14ac:dyDescent="0.15">
      <c r="A358" s="58" t="s">
        <v>1341</v>
      </c>
      <c r="B358" s="19">
        <v>5500</v>
      </c>
      <c r="C358" s="19">
        <f t="shared" si="5"/>
        <v>6050.0000000000009</v>
      </c>
      <c r="D358" s="19">
        <v>1435500</v>
      </c>
      <c r="E358" s="20">
        <v>1579050.0000000002</v>
      </c>
    </row>
    <row r="359" spans="1:5" x14ac:dyDescent="0.15">
      <c r="A359" s="58" t="s">
        <v>1342</v>
      </c>
      <c r="B359" s="16">
        <v>5500</v>
      </c>
      <c r="C359" s="16">
        <f t="shared" si="5"/>
        <v>6050.0000000000009</v>
      </c>
      <c r="D359" s="16">
        <v>1452000</v>
      </c>
      <c r="E359" s="17">
        <v>1597200.0000000002</v>
      </c>
    </row>
    <row r="360" spans="1:5" x14ac:dyDescent="0.15">
      <c r="A360" s="58" t="s">
        <v>1343</v>
      </c>
      <c r="B360" s="19">
        <v>5500</v>
      </c>
      <c r="C360" s="19">
        <f t="shared" si="5"/>
        <v>6050.0000000000009</v>
      </c>
      <c r="D360" s="19">
        <v>1468500</v>
      </c>
      <c r="E360" s="20">
        <v>1615350.0000000002</v>
      </c>
    </row>
    <row r="361" spans="1:5" x14ac:dyDescent="0.15">
      <c r="A361" s="58" t="s">
        <v>1344</v>
      </c>
      <c r="B361" s="16">
        <v>5500</v>
      </c>
      <c r="C361" s="16">
        <f t="shared" si="5"/>
        <v>6050.0000000000009</v>
      </c>
      <c r="D361" s="16">
        <v>1485000</v>
      </c>
      <c r="E361" s="17">
        <v>1633500.0000000002</v>
      </c>
    </row>
    <row r="362" spans="1:5" x14ac:dyDescent="0.15">
      <c r="A362" s="58" t="s">
        <v>1345</v>
      </c>
      <c r="B362" s="19">
        <v>5500</v>
      </c>
      <c r="C362" s="19">
        <f t="shared" si="5"/>
        <v>6050.0000000000009</v>
      </c>
      <c r="D362" s="19">
        <v>1501500</v>
      </c>
      <c r="E362" s="20">
        <v>1651650.0000000002</v>
      </c>
    </row>
    <row r="363" spans="1:5" x14ac:dyDescent="0.15">
      <c r="A363" s="58" t="s">
        <v>1346</v>
      </c>
      <c r="B363" s="16">
        <v>5500</v>
      </c>
      <c r="C363" s="16">
        <f t="shared" si="5"/>
        <v>6050.0000000000009</v>
      </c>
      <c r="D363" s="16">
        <v>1518000</v>
      </c>
      <c r="E363" s="17">
        <v>1669800.0000000002</v>
      </c>
    </row>
    <row r="364" spans="1:5" x14ac:dyDescent="0.15">
      <c r="A364" s="58" t="s">
        <v>1347</v>
      </c>
      <c r="B364" s="19">
        <v>5500</v>
      </c>
      <c r="C364" s="19">
        <f t="shared" si="5"/>
        <v>6050.0000000000009</v>
      </c>
      <c r="D364" s="19">
        <v>1534500</v>
      </c>
      <c r="E364" s="20">
        <v>1687950.0000000002</v>
      </c>
    </row>
    <row r="365" spans="1:5" x14ac:dyDescent="0.15">
      <c r="A365" s="58" t="s">
        <v>1348</v>
      </c>
      <c r="B365" s="16">
        <v>5500</v>
      </c>
      <c r="C365" s="16">
        <f t="shared" si="5"/>
        <v>6050.0000000000009</v>
      </c>
      <c r="D365" s="16">
        <v>1551000</v>
      </c>
      <c r="E365" s="17">
        <v>1706100.0000000002</v>
      </c>
    </row>
    <row r="366" spans="1:5" x14ac:dyDescent="0.15">
      <c r="A366" s="58" t="s">
        <v>1349</v>
      </c>
      <c r="B366" s="19">
        <v>5500</v>
      </c>
      <c r="C366" s="19">
        <f t="shared" si="5"/>
        <v>6050.0000000000009</v>
      </c>
      <c r="D366" s="19">
        <v>1567500</v>
      </c>
      <c r="E366" s="20">
        <v>1724250.0000000002</v>
      </c>
    </row>
    <row r="367" spans="1:5" x14ac:dyDescent="0.15">
      <c r="A367" s="58" t="s">
        <v>1350</v>
      </c>
      <c r="B367" s="16">
        <v>5500</v>
      </c>
      <c r="C367" s="16">
        <f t="shared" si="5"/>
        <v>6050.0000000000009</v>
      </c>
      <c r="D367" s="16">
        <v>1584000</v>
      </c>
      <c r="E367" s="17">
        <v>1742400.0000000002</v>
      </c>
    </row>
    <row r="368" spans="1:5" x14ac:dyDescent="0.15">
      <c r="A368" s="58" t="s">
        <v>1351</v>
      </c>
      <c r="B368" s="19">
        <v>5500</v>
      </c>
      <c r="C368" s="19">
        <f t="shared" si="5"/>
        <v>6050.0000000000009</v>
      </c>
      <c r="D368" s="19">
        <v>1600500</v>
      </c>
      <c r="E368" s="20">
        <v>1760550.0000000002</v>
      </c>
    </row>
    <row r="369" spans="1:5" x14ac:dyDescent="0.15">
      <c r="A369" s="58" t="s">
        <v>1352</v>
      </c>
      <c r="B369" s="16">
        <v>5500</v>
      </c>
      <c r="C369" s="16">
        <f t="shared" si="5"/>
        <v>6050.0000000000009</v>
      </c>
      <c r="D369" s="16">
        <v>1617000</v>
      </c>
      <c r="E369" s="17">
        <v>1778700.0000000002</v>
      </c>
    </row>
    <row r="370" spans="1:5" x14ac:dyDescent="0.15">
      <c r="A370" s="58" t="s">
        <v>1353</v>
      </c>
      <c r="B370" s="19">
        <v>5500</v>
      </c>
      <c r="C370" s="19">
        <f t="shared" si="5"/>
        <v>6050.0000000000009</v>
      </c>
      <c r="D370" s="19">
        <v>1633500</v>
      </c>
      <c r="E370" s="20">
        <v>1796850.0000000002</v>
      </c>
    </row>
    <row r="371" spans="1:5" x14ac:dyDescent="0.15">
      <c r="A371" s="58" t="s">
        <v>1354</v>
      </c>
      <c r="B371" s="16">
        <v>5500</v>
      </c>
      <c r="C371" s="16">
        <f t="shared" si="5"/>
        <v>6050.0000000000009</v>
      </c>
      <c r="D371" s="16">
        <v>1650000</v>
      </c>
      <c r="E371" s="17">
        <v>1815000.0000000002</v>
      </c>
    </row>
    <row r="372" spans="1:5" x14ac:dyDescent="0.15">
      <c r="A372" s="58" t="s">
        <v>1355</v>
      </c>
      <c r="B372" s="19">
        <v>5500</v>
      </c>
      <c r="C372" s="19">
        <f t="shared" si="5"/>
        <v>6050.0000000000009</v>
      </c>
      <c r="D372" s="19">
        <v>1666500</v>
      </c>
      <c r="E372" s="20">
        <v>1833150.0000000002</v>
      </c>
    </row>
    <row r="373" spans="1:5" x14ac:dyDescent="0.15">
      <c r="A373" s="58" t="s">
        <v>1356</v>
      </c>
      <c r="B373" s="16">
        <v>5500</v>
      </c>
      <c r="C373" s="16">
        <f t="shared" si="5"/>
        <v>6050.0000000000009</v>
      </c>
      <c r="D373" s="16">
        <v>1683000</v>
      </c>
      <c r="E373" s="17">
        <v>1851300.0000000002</v>
      </c>
    </row>
    <row r="374" spans="1:5" x14ac:dyDescent="0.15">
      <c r="A374" s="58" t="s">
        <v>1357</v>
      </c>
      <c r="B374" s="19">
        <v>5500</v>
      </c>
      <c r="C374" s="19">
        <f t="shared" si="5"/>
        <v>6050.0000000000009</v>
      </c>
      <c r="D374" s="19">
        <v>1699500</v>
      </c>
      <c r="E374" s="20">
        <v>1869450.0000000002</v>
      </c>
    </row>
    <row r="375" spans="1:5" x14ac:dyDescent="0.15">
      <c r="A375" s="58" t="s">
        <v>1358</v>
      </c>
      <c r="B375" s="16">
        <v>5500</v>
      </c>
      <c r="C375" s="16">
        <f t="shared" si="5"/>
        <v>6050.0000000000009</v>
      </c>
      <c r="D375" s="16">
        <v>1716000</v>
      </c>
      <c r="E375" s="17">
        <v>1887600.0000000002</v>
      </c>
    </row>
    <row r="376" spans="1:5" x14ac:dyDescent="0.15">
      <c r="A376" s="58" t="s">
        <v>1359</v>
      </c>
      <c r="B376" s="19">
        <v>5500</v>
      </c>
      <c r="C376" s="19">
        <f t="shared" si="5"/>
        <v>6050.0000000000009</v>
      </c>
      <c r="D376" s="19">
        <v>1732500</v>
      </c>
      <c r="E376" s="20">
        <v>1905750.0000000002</v>
      </c>
    </row>
    <row r="377" spans="1:5" x14ac:dyDescent="0.15">
      <c r="A377" s="58" t="s">
        <v>1360</v>
      </c>
      <c r="B377" s="16">
        <v>5500</v>
      </c>
      <c r="C377" s="16">
        <f t="shared" si="5"/>
        <v>6050.0000000000009</v>
      </c>
      <c r="D377" s="16">
        <v>1749000</v>
      </c>
      <c r="E377" s="17">
        <v>1923900.0000000002</v>
      </c>
    </row>
    <row r="378" spans="1:5" x14ac:dyDescent="0.15">
      <c r="A378" s="58" t="s">
        <v>1361</v>
      </c>
      <c r="B378" s="19">
        <v>5500</v>
      </c>
      <c r="C378" s="19">
        <f t="shared" si="5"/>
        <v>6050.0000000000009</v>
      </c>
      <c r="D378" s="19">
        <v>1765500</v>
      </c>
      <c r="E378" s="20">
        <v>1942050.0000000002</v>
      </c>
    </row>
    <row r="379" spans="1:5" x14ac:dyDescent="0.15">
      <c r="A379" s="58" t="s">
        <v>1362</v>
      </c>
      <c r="B379" s="16">
        <v>5500</v>
      </c>
      <c r="C379" s="16">
        <f t="shared" si="5"/>
        <v>6050.0000000000009</v>
      </c>
      <c r="D379" s="16">
        <v>1782000</v>
      </c>
      <c r="E379" s="17">
        <v>1960200.0000000002</v>
      </c>
    </row>
    <row r="380" spans="1:5" x14ac:dyDescent="0.15">
      <c r="A380" s="58" t="s">
        <v>1363</v>
      </c>
      <c r="B380" s="19">
        <v>5500</v>
      </c>
      <c r="C380" s="19">
        <f t="shared" si="5"/>
        <v>6050.0000000000009</v>
      </c>
      <c r="D380" s="19">
        <v>1798500</v>
      </c>
      <c r="E380" s="20">
        <v>1978350.0000000002</v>
      </c>
    </row>
    <row r="381" spans="1:5" x14ac:dyDescent="0.15">
      <c r="A381" s="58" t="s">
        <v>1364</v>
      </c>
      <c r="B381" s="16">
        <v>5500</v>
      </c>
      <c r="C381" s="16">
        <f t="shared" si="5"/>
        <v>6050.0000000000009</v>
      </c>
      <c r="D381" s="16">
        <v>1815000</v>
      </c>
      <c r="E381" s="17">
        <v>1996500.0000000002</v>
      </c>
    </row>
    <row r="382" spans="1:5" x14ac:dyDescent="0.15">
      <c r="A382" s="58" t="s">
        <v>1365</v>
      </c>
      <c r="B382" s="19">
        <v>5500</v>
      </c>
      <c r="C382" s="19">
        <f t="shared" si="5"/>
        <v>6050.0000000000009</v>
      </c>
      <c r="D382" s="19">
        <v>1831500</v>
      </c>
      <c r="E382" s="20">
        <v>2014650.0000000002</v>
      </c>
    </row>
    <row r="383" spans="1:5" x14ac:dyDescent="0.15">
      <c r="A383" s="58" t="s">
        <v>1366</v>
      </c>
      <c r="B383" s="16">
        <v>5500</v>
      </c>
      <c r="C383" s="16">
        <f t="shared" si="5"/>
        <v>6050.0000000000009</v>
      </c>
      <c r="D383" s="16">
        <v>1848000</v>
      </c>
      <c r="E383" s="17">
        <v>2032800.0000000002</v>
      </c>
    </row>
    <row r="384" spans="1:5" x14ac:dyDescent="0.15">
      <c r="A384" s="58" t="s">
        <v>1367</v>
      </c>
      <c r="B384" s="19">
        <v>5500</v>
      </c>
      <c r="C384" s="19">
        <f t="shared" si="5"/>
        <v>6050.0000000000009</v>
      </c>
      <c r="D384" s="19">
        <v>1864500</v>
      </c>
      <c r="E384" s="20">
        <v>2050950.0000000002</v>
      </c>
    </row>
    <row r="385" spans="1:5" x14ac:dyDescent="0.15">
      <c r="A385" s="58" t="s">
        <v>1368</v>
      </c>
      <c r="B385" s="16">
        <v>5500</v>
      </c>
      <c r="C385" s="16">
        <f t="shared" si="5"/>
        <v>6050.0000000000009</v>
      </c>
      <c r="D385" s="16">
        <v>1881000</v>
      </c>
      <c r="E385" s="17">
        <v>2069100.0000000002</v>
      </c>
    </row>
    <row r="386" spans="1:5" x14ac:dyDescent="0.15">
      <c r="A386" s="58" t="s">
        <v>1369</v>
      </c>
      <c r="B386" s="19">
        <v>5500</v>
      </c>
      <c r="C386" s="19">
        <f t="shared" si="5"/>
        <v>6050.0000000000009</v>
      </c>
      <c r="D386" s="19">
        <v>1897500</v>
      </c>
      <c r="E386" s="20">
        <v>2087250.0000000002</v>
      </c>
    </row>
    <row r="387" spans="1:5" x14ac:dyDescent="0.15">
      <c r="A387" s="58" t="s">
        <v>1370</v>
      </c>
      <c r="B387" s="16">
        <v>5500</v>
      </c>
      <c r="C387" s="16">
        <f t="shared" ref="C387:C450" si="6">B387*1.1</f>
        <v>6050.0000000000009</v>
      </c>
      <c r="D387" s="16">
        <v>1914000</v>
      </c>
      <c r="E387" s="17">
        <v>2105400</v>
      </c>
    </row>
    <row r="388" spans="1:5" x14ac:dyDescent="0.15">
      <c r="A388" s="58" t="s">
        <v>1371</v>
      </c>
      <c r="B388" s="19">
        <v>5500</v>
      </c>
      <c r="C388" s="19">
        <f t="shared" si="6"/>
        <v>6050.0000000000009</v>
      </c>
      <c r="D388" s="19">
        <v>1930500</v>
      </c>
      <c r="E388" s="20">
        <v>2123550</v>
      </c>
    </row>
    <row r="389" spans="1:5" x14ac:dyDescent="0.15">
      <c r="A389" s="58" t="s">
        <v>1372</v>
      </c>
      <c r="B389" s="16">
        <v>5500</v>
      </c>
      <c r="C389" s="16">
        <f t="shared" si="6"/>
        <v>6050.0000000000009</v>
      </c>
      <c r="D389" s="16">
        <v>1947000</v>
      </c>
      <c r="E389" s="17">
        <v>2141700</v>
      </c>
    </row>
    <row r="390" spans="1:5" x14ac:dyDescent="0.15">
      <c r="A390" s="58" t="s">
        <v>1373</v>
      </c>
      <c r="B390" s="19">
        <v>5500</v>
      </c>
      <c r="C390" s="19">
        <f t="shared" si="6"/>
        <v>6050.0000000000009</v>
      </c>
      <c r="D390" s="19">
        <v>1963500</v>
      </c>
      <c r="E390" s="20">
        <v>2159850</v>
      </c>
    </row>
    <row r="391" spans="1:5" x14ac:dyDescent="0.15">
      <c r="A391" s="58" t="s">
        <v>1374</v>
      </c>
      <c r="B391" s="16">
        <v>5500</v>
      </c>
      <c r="C391" s="16">
        <f t="shared" si="6"/>
        <v>6050.0000000000009</v>
      </c>
      <c r="D391" s="16">
        <v>1980000</v>
      </c>
      <c r="E391" s="17">
        <v>2178000</v>
      </c>
    </row>
    <row r="392" spans="1:5" x14ac:dyDescent="0.15">
      <c r="A392" s="58" t="s">
        <v>1375</v>
      </c>
      <c r="B392" s="19">
        <v>5500</v>
      </c>
      <c r="C392" s="19">
        <f t="shared" si="6"/>
        <v>6050.0000000000009</v>
      </c>
      <c r="D392" s="19">
        <v>1996500</v>
      </c>
      <c r="E392" s="20">
        <v>2196150</v>
      </c>
    </row>
    <row r="393" spans="1:5" x14ac:dyDescent="0.15">
      <c r="A393" s="58" t="s">
        <v>1376</v>
      </c>
      <c r="B393" s="16">
        <v>5500</v>
      </c>
      <c r="C393" s="16">
        <f t="shared" si="6"/>
        <v>6050.0000000000009</v>
      </c>
      <c r="D393" s="16">
        <v>2013000</v>
      </c>
      <c r="E393" s="17">
        <v>2214300</v>
      </c>
    </row>
    <row r="394" spans="1:5" x14ac:dyDescent="0.15">
      <c r="A394" s="58" t="s">
        <v>1377</v>
      </c>
      <c r="B394" s="19">
        <v>5500</v>
      </c>
      <c r="C394" s="19">
        <f t="shared" si="6"/>
        <v>6050.0000000000009</v>
      </c>
      <c r="D394" s="19">
        <v>2029500</v>
      </c>
      <c r="E394" s="20">
        <v>2232450</v>
      </c>
    </row>
    <row r="395" spans="1:5" x14ac:dyDescent="0.15">
      <c r="A395" s="58" t="s">
        <v>1378</v>
      </c>
      <c r="B395" s="16">
        <v>5500</v>
      </c>
      <c r="C395" s="16">
        <f t="shared" si="6"/>
        <v>6050.0000000000009</v>
      </c>
      <c r="D395" s="16">
        <v>2046000</v>
      </c>
      <c r="E395" s="17">
        <v>2250600</v>
      </c>
    </row>
    <row r="396" spans="1:5" x14ac:dyDescent="0.15">
      <c r="A396" s="58" t="s">
        <v>1379</v>
      </c>
      <c r="B396" s="19">
        <v>5500</v>
      </c>
      <c r="C396" s="19">
        <f t="shared" si="6"/>
        <v>6050.0000000000009</v>
      </c>
      <c r="D396" s="19">
        <v>2062500</v>
      </c>
      <c r="E396" s="20">
        <v>2268750</v>
      </c>
    </row>
    <row r="397" spans="1:5" x14ac:dyDescent="0.15">
      <c r="A397" s="58" t="s">
        <v>1380</v>
      </c>
      <c r="B397" s="16">
        <v>5500</v>
      </c>
      <c r="C397" s="16">
        <f t="shared" si="6"/>
        <v>6050.0000000000009</v>
      </c>
      <c r="D397" s="16">
        <v>2079000</v>
      </c>
      <c r="E397" s="17">
        <v>2286900</v>
      </c>
    </row>
    <row r="398" spans="1:5" x14ac:dyDescent="0.15">
      <c r="A398" s="58" t="s">
        <v>1381</v>
      </c>
      <c r="B398" s="19">
        <v>5500</v>
      </c>
      <c r="C398" s="19">
        <f t="shared" si="6"/>
        <v>6050.0000000000009</v>
      </c>
      <c r="D398" s="19">
        <v>2095500</v>
      </c>
      <c r="E398" s="20">
        <v>2305050</v>
      </c>
    </row>
    <row r="399" spans="1:5" x14ac:dyDescent="0.15">
      <c r="A399" s="58" t="s">
        <v>1382</v>
      </c>
      <c r="B399" s="16">
        <v>5500</v>
      </c>
      <c r="C399" s="16">
        <f t="shared" si="6"/>
        <v>6050.0000000000009</v>
      </c>
      <c r="D399" s="16">
        <v>2112000</v>
      </c>
      <c r="E399" s="17">
        <v>2323200</v>
      </c>
    </row>
    <row r="400" spans="1:5" x14ac:dyDescent="0.15">
      <c r="A400" s="58" t="s">
        <v>1383</v>
      </c>
      <c r="B400" s="19">
        <v>5500</v>
      </c>
      <c r="C400" s="19">
        <f t="shared" si="6"/>
        <v>6050.0000000000009</v>
      </c>
      <c r="D400" s="19">
        <v>2128500</v>
      </c>
      <c r="E400" s="20">
        <v>2341350</v>
      </c>
    </row>
    <row r="401" spans="1:5" x14ac:dyDescent="0.15">
      <c r="A401" s="58" t="s">
        <v>1384</v>
      </c>
      <c r="B401" s="16">
        <v>5500</v>
      </c>
      <c r="C401" s="16">
        <f t="shared" si="6"/>
        <v>6050.0000000000009</v>
      </c>
      <c r="D401" s="16">
        <v>2145000</v>
      </c>
      <c r="E401" s="17">
        <v>2359500</v>
      </c>
    </row>
    <row r="402" spans="1:5" x14ac:dyDescent="0.15">
      <c r="A402" s="58" t="s">
        <v>1385</v>
      </c>
      <c r="B402" s="19">
        <v>5500</v>
      </c>
      <c r="C402" s="19">
        <f t="shared" si="6"/>
        <v>6050.0000000000009</v>
      </c>
      <c r="D402" s="19">
        <v>2161500</v>
      </c>
      <c r="E402" s="20">
        <v>2377650</v>
      </c>
    </row>
    <row r="403" spans="1:5" x14ac:dyDescent="0.15">
      <c r="A403" s="58" t="s">
        <v>1386</v>
      </c>
      <c r="B403" s="16">
        <v>5500</v>
      </c>
      <c r="C403" s="16">
        <f t="shared" si="6"/>
        <v>6050.0000000000009</v>
      </c>
      <c r="D403" s="16">
        <v>2178000</v>
      </c>
      <c r="E403" s="17">
        <v>2395800</v>
      </c>
    </row>
    <row r="404" spans="1:5" x14ac:dyDescent="0.15">
      <c r="A404" s="58" t="s">
        <v>1387</v>
      </c>
      <c r="B404" s="19">
        <v>5500</v>
      </c>
      <c r="C404" s="19">
        <f t="shared" si="6"/>
        <v>6050.0000000000009</v>
      </c>
      <c r="D404" s="19">
        <v>2194500</v>
      </c>
      <c r="E404" s="20">
        <v>2413950</v>
      </c>
    </row>
    <row r="405" spans="1:5" x14ac:dyDescent="0.15">
      <c r="A405" s="58" t="s">
        <v>1388</v>
      </c>
      <c r="B405" s="16">
        <v>5500</v>
      </c>
      <c r="C405" s="16">
        <f t="shared" si="6"/>
        <v>6050.0000000000009</v>
      </c>
      <c r="D405" s="16">
        <v>2211000</v>
      </c>
      <c r="E405" s="17">
        <v>2432100</v>
      </c>
    </row>
    <row r="406" spans="1:5" ht="18" thickBot="1" x14ac:dyDescent="0.2">
      <c r="A406" s="59" t="s">
        <v>1389</v>
      </c>
      <c r="B406" s="27">
        <v>5500</v>
      </c>
      <c r="C406" s="27">
        <f t="shared" si="6"/>
        <v>6050.0000000000009</v>
      </c>
      <c r="D406" s="27">
        <v>2227500</v>
      </c>
      <c r="E406" s="28">
        <v>2450250</v>
      </c>
    </row>
    <row r="407" spans="1:5" x14ac:dyDescent="0.15">
      <c r="A407" s="58" t="s">
        <v>1390</v>
      </c>
      <c r="B407" s="11">
        <v>7000</v>
      </c>
      <c r="C407" s="11">
        <f t="shared" si="6"/>
        <v>7700.0000000000009</v>
      </c>
      <c r="D407" s="11">
        <v>7000</v>
      </c>
      <c r="E407" s="12">
        <v>7700.0000000000009</v>
      </c>
    </row>
    <row r="408" spans="1:5" x14ac:dyDescent="0.15">
      <c r="A408" s="58" t="s">
        <v>1391</v>
      </c>
      <c r="B408" s="16">
        <v>7000</v>
      </c>
      <c r="C408" s="16">
        <f t="shared" si="6"/>
        <v>7700.0000000000009</v>
      </c>
      <c r="D408" s="16">
        <v>14000</v>
      </c>
      <c r="E408" s="17">
        <v>15400.000000000002</v>
      </c>
    </row>
    <row r="409" spans="1:5" x14ac:dyDescent="0.15">
      <c r="A409" s="58" t="s">
        <v>1392</v>
      </c>
      <c r="B409" s="19">
        <v>7000</v>
      </c>
      <c r="C409" s="19">
        <f t="shared" si="6"/>
        <v>7700.0000000000009</v>
      </c>
      <c r="D409" s="19">
        <v>21000</v>
      </c>
      <c r="E409" s="20">
        <v>23100.000000000004</v>
      </c>
    </row>
    <row r="410" spans="1:5" x14ac:dyDescent="0.15">
      <c r="A410" s="58" t="s">
        <v>1393</v>
      </c>
      <c r="B410" s="16">
        <v>7000</v>
      </c>
      <c r="C410" s="16">
        <f t="shared" si="6"/>
        <v>7700.0000000000009</v>
      </c>
      <c r="D410" s="16">
        <v>28000</v>
      </c>
      <c r="E410" s="17">
        <v>30800.000000000004</v>
      </c>
    </row>
    <row r="411" spans="1:5" x14ac:dyDescent="0.15">
      <c r="A411" s="58" t="s">
        <v>1394</v>
      </c>
      <c r="B411" s="11">
        <v>6750</v>
      </c>
      <c r="C411" s="11">
        <f t="shared" si="6"/>
        <v>7425.0000000000009</v>
      </c>
      <c r="D411" s="11">
        <v>33750</v>
      </c>
      <c r="E411" s="12">
        <v>37125</v>
      </c>
    </row>
    <row r="412" spans="1:5" x14ac:dyDescent="0.15">
      <c r="A412" s="58" t="s">
        <v>1395</v>
      </c>
      <c r="B412" s="16">
        <v>6750</v>
      </c>
      <c r="C412" s="16">
        <f t="shared" si="6"/>
        <v>7425.0000000000009</v>
      </c>
      <c r="D412" s="16">
        <v>40500</v>
      </c>
      <c r="E412" s="17">
        <v>44550</v>
      </c>
    </row>
    <row r="413" spans="1:5" x14ac:dyDescent="0.15">
      <c r="A413" s="58" t="s">
        <v>1396</v>
      </c>
      <c r="B413" s="19">
        <v>6750</v>
      </c>
      <c r="C413" s="19">
        <f t="shared" si="6"/>
        <v>7425.0000000000009</v>
      </c>
      <c r="D413" s="19">
        <v>47250</v>
      </c>
      <c r="E413" s="20">
        <v>51975.000000000007</v>
      </c>
    </row>
    <row r="414" spans="1:5" x14ac:dyDescent="0.15">
      <c r="A414" s="58" t="s">
        <v>1397</v>
      </c>
      <c r="B414" s="16">
        <v>6750</v>
      </c>
      <c r="C414" s="16">
        <f t="shared" si="6"/>
        <v>7425.0000000000009</v>
      </c>
      <c r="D414" s="16">
        <v>54000</v>
      </c>
      <c r="E414" s="17">
        <v>59400.000000000007</v>
      </c>
    </row>
    <row r="415" spans="1:5" x14ac:dyDescent="0.15">
      <c r="A415" s="58" t="s">
        <v>1398</v>
      </c>
      <c r="B415" s="19">
        <v>6750</v>
      </c>
      <c r="C415" s="19">
        <f t="shared" si="6"/>
        <v>7425.0000000000009</v>
      </c>
      <c r="D415" s="19">
        <v>60750</v>
      </c>
      <c r="E415" s="20">
        <v>66825</v>
      </c>
    </row>
    <row r="416" spans="1:5" x14ac:dyDescent="0.15">
      <c r="A416" s="58" t="s">
        <v>1399</v>
      </c>
      <c r="B416" s="16">
        <v>6750</v>
      </c>
      <c r="C416" s="16">
        <f t="shared" si="6"/>
        <v>7425.0000000000009</v>
      </c>
      <c r="D416" s="16">
        <v>67500</v>
      </c>
      <c r="E416" s="17">
        <v>74250</v>
      </c>
    </row>
    <row r="417" spans="1:5" x14ac:dyDescent="0.15">
      <c r="A417" s="58" t="s">
        <v>1400</v>
      </c>
      <c r="B417" s="19">
        <v>6750</v>
      </c>
      <c r="C417" s="19">
        <f t="shared" si="6"/>
        <v>7425.0000000000009</v>
      </c>
      <c r="D417" s="19">
        <v>74250</v>
      </c>
      <c r="E417" s="20">
        <v>81675</v>
      </c>
    </row>
    <row r="418" spans="1:5" x14ac:dyDescent="0.15">
      <c r="A418" s="58" t="s">
        <v>1401</v>
      </c>
      <c r="B418" s="30">
        <v>6500</v>
      </c>
      <c r="C418" s="30">
        <f t="shared" si="6"/>
        <v>7150.0000000000009</v>
      </c>
      <c r="D418" s="30">
        <v>78000</v>
      </c>
      <c r="E418" s="31">
        <v>85800</v>
      </c>
    </row>
    <row r="419" spans="1:5" x14ac:dyDescent="0.15">
      <c r="A419" s="58" t="s">
        <v>1402</v>
      </c>
      <c r="B419" s="19">
        <v>6500</v>
      </c>
      <c r="C419" s="19">
        <f t="shared" si="6"/>
        <v>7150.0000000000009</v>
      </c>
      <c r="D419" s="19">
        <v>84500</v>
      </c>
      <c r="E419" s="20">
        <v>92950.000000000015</v>
      </c>
    </row>
    <row r="420" spans="1:5" x14ac:dyDescent="0.15">
      <c r="A420" s="58" t="s">
        <v>1403</v>
      </c>
      <c r="B420" s="16">
        <v>6500</v>
      </c>
      <c r="C420" s="16">
        <f t="shared" si="6"/>
        <v>7150.0000000000009</v>
      </c>
      <c r="D420" s="16">
        <v>91000</v>
      </c>
      <c r="E420" s="17">
        <v>100100.00000000001</v>
      </c>
    </row>
    <row r="421" spans="1:5" x14ac:dyDescent="0.15">
      <c r="A421" s="58" t="s">
        <v>1404</v>
      </c>
      <c r="B421" s="19">
        <v>6500</v>
      </c>
      <c r="C421" s="19">
        <f t="shared" si="6"/>
        <v>7150.0000000000009</v>
      </c>
      <c r="D421" s="19">
        <v>97500</v>
      </c>
      <c r="E421" s="20">
        <v>107250.00000000001</v>
      </c>
    </row>
    <row r="422" spans="1:5" x14ac:dyDescent="0.15">
      <c r="A422" s="58" t="s">
        <v>1405</v>
      </c>
      <c r="B422" s="16">
        <v>6500</v>
      </c>
      <c r="C422" s="16">
        <f t="shared" si="6"/>
        <v>7150.0000000000009</v>
      </c>
      <c r="D422" s="16">
        <v>104000</v>
      </c>
      <c r="E422" s="17">
        <v>114400.00000000001</v>
      </c>
    </row>
    <row r="423" spans="1:5" x14ac:dyDescent="0.15">
      <c r="A423" s="58" t="s">
        <v>1406</v>
      </c>
      <c r="B423" s="19">
        <v>6500</v>
      </c>
      <c r="C423" s="19">
        <f t="shared" si="6"/>
        <v>7150.0000000000009</v>
      </c>
      <c r="D423" s="19">
        <v>110500</v>
      </c>
      <c r="E423" s="20">
        <v>121550.00000000001</v>
      </c>
    </row>
    <row r="424" spans="1:5" x14ac:dyDescent="0.15">
      <c r="A424" s="58" t="s">
        <v>1407</v>
      </c>
      <c r="B424" s="16">
        <v>6500</v>
      </c>
      <c r="C424" s="16">
        <f t="shared" si="6"/>
        <v>7150.0000000000009</v>
      </c>
      <c r="D424" s="16">
        <v>117000</v>
      </c>
      <c r="E424" s="17">
        <v>128700.00000000001</v>
      </c>
    </row>
    <row r="425" spans="1:5" x14ac:dyDescent="0.15">
      <c r="A425" s="58" t="s">
        <v>1408</v>
      </c>
      <c r="B425" s="19">
        <v>6500</v>
      </c>
      <c r="C425" s="19">
        <f t="shared" si="6"/>
        <v>7150.0000000000009</v>
      </c>
      <c r="D425" s="19">
        <v>123500</v>
      </c>
      <c r="E425" s="20">
        <v>135850</v>
      </c>
    </row>
    <row r="426" spans="1:5" x14ac:dyDescent="0.15">
      <c r="A426" s="58" t="s">
        <v>1409</v>
      </c>
      <c r="B426" s="30">
        <v>6250</v>
      </c>
      <c r="C426" s="30">
        <f t="shared" si="6"/>
        <v>6875.0000000000009</v>
      </c>
      <c r="D426" s="30">
        <v>125000</v>
      </c>
      <c r="E426" s="31">
        <v>137500</v>
      </c>
    </row>
    <row r="427" spans="1:5" x14ac:dyDescent="0.15">
      <c r="A427" s="58" t="s">
        <v>1410</v>
      </c>
      <c r="B427" s="19">
        <v>6250</v>
      </c>
      <c r="C427" s="19">
        <f t="shared" si="6"/>
        <v>6875.0000000000009</v>
      </c>
      <c r="D427" s="19">
        <v>131250</v>
      </c>
      <c r="E427" s="20">
        <v>144375</v>
      </c>
    </row>
    <row r="428" spans="1:5" x14ac:dyDescent="0.15">
      <c r="A428" s="58" t="s">
        <v>1411</v>
      </c>
      <c r="B428" s="16">
        <v>6250</v>
      </c>
      <c r="C428" s="16">
        <f t="shared" si="6"/>
        <v>6875.0000000000009</v>
      </c>
      <c r="D428" s="16">
        <v>137500</v>
      </c>
      <c r="E428" s="17">
        <v>151250</v>
      </c>
    </row>
    <row r="429" spans="1:5" x14ac:dyDescent="0.15">
      <c r="A429" s="58" t="s">
        <v>1412</v>
      </c>
      <c r="B429" s="19">
        <v>6250</v>
      </c>
      <c r="C429" s="19">
        <f t="shared" si="6"/>
        <v>6875.0000000000009</v>
      </c>
      <c r="D429" s="19">
        <v>143750</v>
      </c>
      <c r="E429" s="20">
        <v>158125</v>
      </c>
    </row>
    <row r="430" spans="1:5" x14ac:dyDescent="0.15">
      <c r="A430" s="58" t="s">
        <v>1413</v>
      </c>
      <c r="B430" s="16">
        <v>6250</v>
      </c>
      <c r="C430" s="16">
        <f t="shared" si="6"/>
        <v>6875.0000000000009</v>
      </c>
      <c r="D430" s="16">
        <v>150000</v>
      </c>
      <c r="E430" s="17">
        <v>165000</v>
      </c>
    </row>
    <row r="431" spans="1:5" x14ac:dyDescent="0.15">
      <c r="A431" s="58" t="s">
        <v>1414</v>
      </c>
      <c r="B431" s="19">
        <v>6250</v>
      </c>
      <c r="C431" s="19">
        <f t="shared" si="6"/>
        <v>6875.0000000000009</v>
      </c>
      <c r="D431" s="19">
        <v>156250</v>
      </c>
      <c r="E431" s="20">
        <v>171875</v>
      </c>
    </row>
    <row r="432" spans="1:5" x14ac:dyDescent="0.15">
      <c r="A432" s="58" t="s">
        <v>1415</v>
      </c>
      <c r="B432" s="16">
        <v>6250</v>
      </c>
      <c r="C432" s="16">
        <f t="shared" si="6"/>
        <v>6875.0000000000009</v>
      </c>
      <c r="D432" s="16">
        <v>162500</v>
      </c>
      <c r="E432" s="17">
        <v>178750</v>
      </c>
    </row>
    <row r="433" spans="1:5" x14ac:dyDescent="0.15">
      <c r="A433" s="58" t="s">
        <v>1416</v>
      </c>
      <c r="B433" s="19">
        <v>6250</v>
      </c>
      <c r="C433" s="19">
        <f t="shared" si="6"/>
        <v>6875.0000000000009</v>
      </c>
      <c r="D433" s="19">
        <v>168750</v>
      </c>
      <c r="E433" s="20">
        <v>185625.00000000003</v>
      </c>
    </row>
    <row r="434" spans="1:5" x14ac:dyDescent="0.15">
      <c r="A434" s="58" t="s">
        <v>1417</v>
      </c>
      <c r="B434" s="16">
        <v>6250</v>
      </c>
      <c r="C434" s="16">
        <f t="shared" si="6"/>
        <v>6875.0000000000009</v>
      </c>
      <c r="D434" s="16">
        <v>175000</v>
      </c>
      <c r="E434" s="17">
        <v>192500.00000000003</v>
      </c>
    </row>
    <row r="435" spans="1:5" x14ac:dyDescent="0.15">
      <c r="A435" s="58" t="s">
        <v>1418</v>
      </c>
      <c r="B435" s="19">
        <v>6250</v>
      </c>
      <c r="C435" s="19">
        <f t="shared" si="6"/>
        <v>6875.0000000000009</v>
      </c>
      <c r="D435" s="19">
        <v>181250</v>
      </c>
      <c r="E435" s="20">
        <v>199375.00000000003</v>
      </c>
    </row>
    <row r="436" spans="1:5" x14ac:dyDescent="0.15">
      <c r="A436" s="58" t="s">
        <v>1419</v>
      </c>
      <c r="B436" s="54">
        <v>6000</v>
      </c>
      <c r="C436" s="54">
        <f t="shared" si="6"/>
        <v>6600.0000000000009</v>
      </c>
      <c r="D436" s="36">
        <v>180000</v>
      </c>
      <c r="E436" s="37">
        <v>198000.00000000003</v>
      </c>
    </row>
    <row r="437" spans="1:5" x14ac:dyDescent="0.15">
      <c r="A437" s="58" t="s">
        <v>1420</v>
      </c>
      <c r="B437" s="19">
        <v>6000</v>
      </c>
      <c r="C437" s="19">
        <f t="shared" si="6"/>
        <v>6600.0000000000009</v>
      </c>
      <c r="D437" s="19">
        <v>186000</v>
      </c>
      <c r="E437" s="20">
        <v>204600.00000000003</v>
      </c>
    </row>
    <row r="438" spans="1:5" x14ac:dyDescent="0.15">
      <c r="A438" s="58" t="s">
        <v>1421</v>
      </c>
      <c r="B438" s="16">
        <v>6000</v>
      </c>
      <c r="C438" s="16">
        <f t="shared" si="6"/>
        <v>6600.0000000000009</v>
      </c>
      <c r="D438" s="16">
        <v>192000</v>
      </c>
      <c r="E438" s="17">
        <v>211200.00000000003</v>
      </c>
    </row>
    <row r="439" spans="1:5" x14ac:dyDescent="0.15">
      <c r="A439" s="58" t="s">
        <v>1422</v>
      </c>
      <c r="B439" s="19">
        <v>6000</v>
      </c>
      <c r="C439" s="19">
        <f t="shared" si="6"/>
        <v>6600.0000000000009</v>
      </c>
      <c r="D439" s="19">
        <v>198000</v>
      </c>
      <c r="E439" s="20">
        <v>217800.00000000003</v>
      </c>
    </row>
    <row r="440" spans="1:5" x14ac:dyDescent="0.15">
      <c r="A440" s="58" t="s">
        <v>1423</v>
      </c>
      <c r="B440" s="16">
        <v>6000</v>
      </c>
      <c r="C440" s="16">
        <f t="shared" si="6"/>
        <v>6600.0000000000009</v>
      </c>
      <c r="D440" s="16">
        <v>204000</v>
      </c>
      <c r="E440" s="17">
        <v>224400.00000000003</v>
      </c>
    </row>
    <row r="441" spans="1:5" x14ac:dyDescent="0.15">
      <c r="A441" s="58" t="s">
        <v>1424</v>
      </c>
      <c r="B441" s="19">
        <v>6000</v>
      </c>
      <c r="C441" s="19">
        <f t="shared" si="6"/>
        <v>6600.0000000000009</v>
      </c>
      <c r="D441" s="19">
        <v>210000</v>
      </c>
      <c r="E441" s="20">
        <v>231000.00000000003</v>
      </c>
    </row>
    <row r="442" spans="1:5" x14ac:dyDescent="0.15">
      <c r="A442" s="58" t="s">
        <v>1425</v>
      </c>
      <c r="B442" s="16">
        <v>6000</v>
      </c>
      <c r="C442" s="16">
        <f t="shared" si="6"/>
        <v>6600.0000000000009</v>
      </c>
      <c r="D442" s="16">
        <v>216000</v>
      </c>
      <c r="E442" s="17">
        <v>237600.00000000003</v>
      </c>
    </row>
    <row r="443" spans="1:5" x14ac:dyDescent="0.15">
      <c r="A443" s="58" t="s">
        <v>1426</v>
      </c>
      <c r="B443" s="19">
        <v>6000</v>
      </c>
      <c r="C443" s="19">
        <f t="shared" si="6"/>
        <v>6600.0000000000009</v>
      </c>
      <c r="D443" s="19">
        <v>222000</v>
      </c>
      <c r="E443" s="20">
        <v>244200.00000000003</v>
      </c>
    </row>
    <row r="444" spans="1:5" x14ac:dyDescent="0.15">
      <c r="A444" s="58" t="s">
        <v>1427</v>
      </c>
      <c r="B444" s="16">
        <v>6000</v>
      </c>
      <c r="C444" s="16">
        <f t="shared" si="6"/>
        <v>6600.0000000000009</v>
      </c>
      <c r="D444" s="16">
        <v>228000</v>
      </c>
      <c r="E444" s="17">
        <v>250800.00000000003</v>
      </c>
    </row>
    <row r="445" spans="1:5" x14ac:dyDescent="0.15">
      <c r="A445" s="58" t="s">
        <v>1428</v>
      </c>
      <c r="B445" s="19">
        <v>6000</v>
      </c>
      <c r="C445" s="19">
        <f t="shared" si="6"/>
        <v>6600.0000000000009</v>
      </c>
      <c r="D445" s="19">
        <v>234000</v>
      </c>
      <c r="E445" s="20">
        <v>257400.00000000003</v>
      </c>
    </row>
    <row r="446" spans="1:5" x14ac:dyDescent="0.15">
      <c r="A446" s="58" t="s">
        <v>1429</v>
      </c>
      <c r="B446" s="16">
        <v>6000</v>
      </c>
      <c r="C446" s="16">
        <f t="shared" si="6"/>
        <v>6600.0000000000009</v>
      </c>
      <c r="D446" s="16">
        <v>240000</v>
      </c>
      <c r="E446" s="17">
        <v>264000</v>
      </c>
    </row>
    <row r="447" spans="1:5" x14ac:dyDescent="0.15">
      <c r="A447" s="58" t="s">
        <v>1430</v>
      </c>
      <c r="B447" s="19">
        <v>6000</v>
      </c>
      <c r="C447" s="19">
        <f t="shared" si="6"/>
        <v>6600.0000000000009</v>
      </c>
      <c r="D447" s="19">
        <v>246000</v>
      </c>
      <c r="E447" s="20">
        <v>270600</v>
      </c>
    </row>
    <row r="448" spans="1:5" x14ac:dyDescent="0.15">
      <c r="A448" s="58" t="s">
        <v>1431</v>
      </c>
      <c r="B448" s="16">
        <v>6000</v>
      </c>
      <c r="C448" s="16">
        <f t="shared" si="6"/>
        <v>6600.0000000000009</v>
      </c>
      <c r="D448" s="16">
        <v>252000</v>
      </c>
      <c r="E448" s="17">
        <v>277200</v>
      </c>
    </row>
    <row r="449" spans="1:5" x14ac:dyDescent="0.15">
      <c r="A449" s="58" t="s">
        <v>1432</v>
      </c>
      <c r="B449" s="19">
        <v>6000</v>
      </c>
      <c r="C449" s="19">
        <f t="shared" si="6"/>
        <v>6600.0000000000009</v>
      </c>
      <c r="D449" s="19">
        <v>258000</v>
      </c>
      <c r="E449" s="20">
        <v>283800</v>
      </c>
    </row>
    <row r="450" spans="1:5" x14ac:dyDescent="0.15">
      <c r="A450" s="58" t="s">
        <v>1433</v>
      </c>
      <c r="B450" s="16">
        <v>6000</v>
      </c>
      <c r="C450" s="16">
        <f t="shared" si="6"/>
        <v>6600.0000000000009</v>
      </c>
      <c r="D450" s="16">
        <v>264000</v>
      </c>
      <c r="E450" s="17">
        <v>290400</v>
      </c>
    </row>
    <row r="451" spans="1:5" x14ac:dyDescent="0.15">
      <c r="A451" s="58" t="s">
        <v>1434</v>
      </c>
      <c r="B451" s="19">
        <v>6000</v>
      </c>
      <c r="C451" s="19">
        <f t="shared" ref="C451:C514" si="7">B451*1.1</f>
        <v>6600.0000000000009</v>
      </c>
      <c r="D451" s="19">
        <v>270000</v>
      </c>
      <c r="E451" s="20">
        <v>297000</v>
      </c>
    </row>
    <row r="452" spans="1:5" x14ac:dyDescent="0.15">
      <c r="A452" s="58" t="s">
        <v>1435</v>
      </c>
      <c r="B452" s="16">
        <v>6000</v>
      </c>
      <c r="C452" s="16">
        <f t="shared" si="7"/>
        <v>6600.0000000000009</v>
      </c>
      <c r="D452" s="16">
        <v>276000</v>
      </c>
      <c r="E452" s="17">
        <v>303600</v>
      </c>
    </row>
    <row r="453" spans="1:5" x14ac:dyDescent="0.15">
      <c r="A453" s="58" t="s">
        <v>1436</v>
      </c>
      <c r="B453" s="19">
        <v>6000</v>
      </c>
      <c r="C453" s="19">
        <f t="shared" si="7"/>
        <v>6600.0000000000009</v>
      </c>
      <c r="D453" s="19">
        <v>282000</v>
      </c>
      <c r="E453" s="20">
        <v>310200</v>
      </c>
    </row>
    <row r="454" spans="1:5" x14ac:dyDescent="0.15">
      <c r="A454" s="58" t="s">
        <v>1437</v>
      </c>
      <c r="B454" s="16">
        <v>6000</v>
      </c>
      <c r="C454" s="16">
        <f t="shared" si="7"/>
        <v>6600.0000000000009</v>
      </c>
      <c r="D454" s="16">
        <v>288000</v>
      </c>
      <c r="E454" s="17">
        <v>316800</v>
      </c>
    </row>
    <row r="455" spans="1:5" x14ac:dyDescent="0.15">
      <c r="A455" s="58" t="s">
        <v>1438</v>
      </c>
      <c r="B455" s="19">
        <v>6000</v>
      </c>
      <c r="C455" s="19">
        <f t="shared" si="7"/>
        <v>6600.0000000000009</v>
      </c>
      <c r="D455" s="19">
        <v>294000</v>
      </c>
      <c r="E455" s="20">
        <v>323400</v>
      </c>
    </row>
    <row r="456" spans="1:5" x14ac:dyDescent="0.15">
      <c r="A456" s="58" t="s">
        <v>1439</v>
      </c>
      <c r="B456" s="16">
        <v>6000</v>
      </c>
      <c r="C456" s="16">
        <f t="shared" si="7"/>
        <v>6600.0000000000009</v>
      </c>
      <c r="D456" s="16">
        <v>300000</v>
      </c>
      <c r="E456" s="17">
        <v>330000</v>
      </c>
    </row>
    <row r="457" spans="1:5" x14ac:dyDescent="0.15">
      <c r="A457" s="58" t="s">
        <v>1440</v>
      </c>
      <c r="B457" s="19">
        <v>6000</v>
      </c>
      <c r="C457" s="19">
        <f t="shared" si="7"/>
        <v>6600.0000000000009</v>
      </c>
      <c r="D457" s="19">
        <v>306000</v>
      </c>
      <c r="E457" s="20">
        <v>336600</v>
      </c>
    </row>
    <row r="458" spans="1:5" x14ac:dyDescent="0.15">
      <c r="A458" s="58" t="s">
        <v>1441</v>
      </c>
      <c r="B458" s="16">
        <v>6000</v>
      </c>
      <c r="C458" s="16">
        <f t="shared" si="7"/>
        <v>6600.0000000000009</v>
      </c>
      <c r="D458" s="16">
        <v>312000</v>
      </c>
      <c r="E458" s="17">
        <v>343200</v>
      </c>
    </row>
    <row r="459" spans="1:5" x14ac:dyDescent="0.15">
      <c r="A459" s="58" t="s">
        <v>1442</v>
      </c>
      <c r="B459" s="19">
        <v>6000</v>
      </c>
      <c r="C459" s="19">
        <f t="shared" si="7"/>
        <v>6600.0000000000009</v>
      </c>
      <c r="D459" s="19">
        <v>318000</v>
      </c>
      <c r="E459" s="20">
        <v>349800</v>
      </c>
    </row>
    <row r="460" spans="1:5" x14ac:dyDescent="0.15">
      <c r="A460" s="58" t="s">
        <v>1443</v>
      </c>
      <c r="B460" s="16">
        <v>6000</v>
      </c>
      <c r="C460" s="16">
        <f t="shared" si="7"/>
        <v>6600.0000000000009</v>
      </c>
      <c r="D460" s="16">
        <v>324000</v>
      </c>
      <c r="E460" s="17">
        <v>356400</v>
      </c>
    </row>
    <row r="461" spans="1:5" x14ac:dyDescent="0.15">
      <c r="A461" s="58" t="s">
        <v>1444</v>
      </c>
      <c r="B461" s="19">
        <v>6000</v>
      </c>
      <c r="C461" s="19">
        <f t="shared" si="7"/>
        <v>6600.0000000000009</v>
      </c>
      <c r="D461" s="19">
        <v>330000</v>
      </c>
      <c r="E461" s="20">
        <v>363000.00000000006</v>
      </c>
    </row>
    <row r="462" spans="1:5" x14ac:dyDescent="0.15">
      <c r="A462" s="58" t="s">
        <v>1445</v>
      </c>
      <c r="B462" s="16">
        <v>6000</v>
      </c>
      <c r="C462" s="16">
        <f t="shared" si="7"/>
        <v>6600.0000000000009</v>
      </c>
      <c r="D462" s="16">
        <v>336000</v>
      </c>
      <c r="E462" s="17">
        <v>369600.00000000006</v>
      </c>
    </row>
    <row r="463" spans="1:5" x14ac:dyDescent="0.15">
      <c r="A463" s="58" t="s">
        <v>1446</v>
      </c>
      <c r="B463" s="19">
        <v>6000</v>
      </c>
      <c r="C463" s="19">
        <f t="shared" si="7"/>
        <v>6600.0000000000009</v>
      </c>
      <c r="D463" s="19">
        <v>342000</v>
      </c>
      <c r="E463" s="20">
        <v>376200.00000000006</v>
      </c>
    </row>
    <row r="464" spans="1:5" x14ac:dyDescent="0.15">
      <c r="A464" s="58" t="s">
        <v>1447</v>
      </c>
      <c r="B464" s="16">
        <v>6000</v>
      </c>
      <c r="C464" s="16">
        <f t="shared" si="7"/>
        <v>6600.0000000000009</v>
      </c>
      <c r="D464" s="16">
        <v>348000</v>
      </c>
      <c r="E464" s="17">
        <v>382800.00000000006</v>
      </c>
    </row>
    <row r="465" spans="1:5" x14ac:dyDescent="0.15">
      <c r="A465" s="58" t="s">
        <v>1448</v>
      </c>
      <c r="B465" s="19">
        <v>6000</v>
      </c>
      <c r="C465" s="19">
        <f t="shared" si="7"/>
        <v>6600.0000000000009</v>
      </c>
      <c r="D465" s="19">
        <v>354000</v>
      </c>
      <c r="E465" s="20">
        <v>389400.00000000006</v>
      </c>
    </row>
    <row r="466" spans="1:5" x14ac:dyDescent="0.15">
      <c r="A466" s="58" t="s">
        <v>1449</v>
      </c>
      <c r="B466" s="16">
        <v>6000</v>
      </c>
      <c r="C466" s="16">
        <f t="shared" si="7"/>
        <v>6600.0000000000009</v>
      </c>
      <c r="D466" s="16">
        <v>360000</v>
      </c>
      <c r="E466" s="17">
        <v>396000.00000000006</v>
      </c>
    </row>
    <row r="467" spans="1:5" x14ac:dyDescent="0.15">
      <c r="A467" s="58" t="s">
        <v>1450</v>
      </c>
      <c r="B467" s="19">
        <v>6000</v>
      </c>
      <c r="C467" s="19">
        <f t="shared" si="7"/>
        <v>6600.0000000000009</v>
      </c>
      <c r="D467" s="19">
        <v>366000</v>
      </c>
      <c r="E467" s="20">
        <v>402600.00000000006</v>
      </c>
    </row>
    <row r="468" spans="1:5" x14ac:dyDescent="0.15">
      <c r="A468" s="58" t="s">
        <v>1451</v>
      </c>
      <c r="B468" s="16">
        <v>6000</v>
      </c>
      <c r="C468" s="16">
        <f t="shared" si="7"/>
        <v>6600.0000000000009</v>
      </c>
      <c r="D468" s="16">
        <v>372000</v>
      </c>
      <c r="E468" s="17">
        <v>409200.00000000006</v>
      </c>
    </row>
    <row r="469" spans="1:5" x14ac:dyDescent="0.15">
      <c r="A469" s="58" t="s">
        <v>1452</v>
      </c>
      <c r="B469" s="19">
        <v>6000</v>
      </c>
      <c r="C469" s="19">
        <f t="shared" si="7"/>
        <v>6600.0000000000009</v>
      </c>
      <c r="D469" s="19">
        <v>378000</v>
      </c>
      <c r="E469" s="20">
        <v>415800.00000000006</v>
      </c>
    </row>
    <row r="470" spans="1:5" x14ac:dyDescent="0.15">
      <c r="A470" s="58" t="s">
        <v>1453</v>
      </c>
      <c r="B470" s="16">
        <v>6000</v>
      </c>
      <c r="C470" s="16">
        <f t="shared" si="7"/>
        <v>6600.0000000000009</v>
      </c>
      <c r="D470" s="16">
        <v>384000</v>
      </c>
      <c r="E470" s="17">
        <v>422400.00000000006</v>
      </c>
    </row>
    <row r="471" spans="1:5" x14ac:dyDescent="0.15">
      <c r="A471" s="58" t="s">
        <v>1454</v>
      </c>
      <c r="B471" s="19">
        <v>6000</v>
      </c>
      <c r="C471" s="19">
        <f t="shared" si="7"/>
        <v>6600.0000000000009</v>
      </c>
      <c r="D471" s="19">
        <v>390000</v>
      </c>
      <c r="E471" s="20">
        <v>429000.00000000006</v>
      </c>
    </row>
    <row r="472" spans="1:5" x14ac:dyDescent="0.15">
      <c r="A472" s="58" t="s">
        <v>1455</v>
      </c>
      <c r="B472" s="16">
        <v>6000</v>
      </c>
      <c r="C472" s="16">
        <f t="shared" si="7"/>
        <v>6600.0000000000009</v>
      </c>
      <c r="D472" s="16">
        <v>396000</v>
      </c>
      <c r="E472" s="17">
        <v>435600.00000000006</v>
      </c>
    </row>
    <row r="473" spans="1:5" x14ac:dyDescent="0.15">
      <c r="A473" s="58" t="s">
        <v>1456</v>
      </c>
      <c r="B473" s="19">
        <v>6000</v>
      </c>
      <c r="C473" s="19">
        <f t="shared" si="7"/>
        <v>6600.0000000000009</v>
      </c>
      <c r="D473" s="19">
        <v>402000</v>
      </c>
      <c r="E473" s="20">
        <v>442200.00000000006</v>
      </c>
    </row>
    <row r="474" spans="1:5" x14ac:dyDescent="0.15">
      <c r="A474" s="58" t="s">
        <v>1457</v>
      </c>
      <c r="B474" s="16">
        <v>6000</v>
      </c>
      <c r="C474" s="16">
        <f t="shared" si="7"/>
        <v>6600.0000000000009</v>
      </c>
      <c r="D474" s="16">
        <v>408000</v>
      </c>
      <c r="E474" s="17">
        <v>448800.00000000006</v>
      </c>
    </row>
    <row r="475" spans="1:5" x14ac:dyDescent="0.15">
      <c r="A475" s="58" t="s">
        <v>1458</v>
      </c>
      <c r="B475" s="19">
        <v>6000</v>
      </c>
      <c r="C475" s="19">
        <f t="shared" si="7"/>
        <v>6600.0000000000009</v>
      </c>
      <c r="D475" s="19">
        <v>414000</v>
      </c>
      <c r="E475" s="20">
        <v>455400.00000000006</v>
      </c>
    </row>
    <row r="476" spans="1:5" x14ac:dyDescent="0.15">
      <c r="A476" s="58" t="s">
        <v>1459</v>
      </c>
      <c r="B476" s="16">
        <v>6000</v>
      </c>
      <c r="C476" s="16">
        <f t="shared" si="7"/>
        <v>6600.0000000000009</v>
      </c>
      <c r="D476" s="16">
        <v>420000</v>
      </c>
      <c r="E476" s="17">
        <v>462000.00000000006</v>
      </c>
    </row>
    <row r="477" spans="1:5" x14ac:dyDescent="0.15">
      <c r="A477" s="58" t="s">
        <v>1460</v>
      </c>
      <c r="B477" s="19">
        <v>6000</v>
      </c>
      <c r="C477" s="19">
        <f t="shared" si="7"/>
        <v>6600.0000000000009</v>
      </c>
      <c r="D477" s="19">
        <v>426000</v>
      </c>
      <c r="E477" s="20">
        <v>468600.00000000006</v>
      </c>
    </row>
    <row r="478" spans="1:5" x14ac:dyDescent="0.15">
      <c r="A478" s="58" t="s">
        <v>1461</v>
      </c>
      <c r="B478" s="16">
        <v>6000</v>
      </c>
      <c r="C478" s="16">
        <f t="shared" si="7"/>
        <v>6600.0000000000009</v>
      </c>
      <c r="D478" s="16">
        <v>432000</v>
      </c>
      <c r="E478" s="17">
        <v>475200.00000000006</v>
      </c>
    </row>
    <row r="479" spans="1:5" x14ac:dyDescent="0.15">
      <c r="A479" s="58" t="s">
        <v>1462</v>
      </c>
      <c r="B479" s="19">
        <v>6000</v>
      </c>
      <c r="C479" s="19">
        <f t="shared" si="7"/>
        <v>6600.0000000000009</v>
      </c>
      <c r="D479" s="19">
        <v>438000</v>
      </c>
      <c r="E479" s="20">
        <v>481800.00000000006</v>
      </c>
    </row>
    <row r="480" spans="1:5" x14ac:dyDescent="0.15">
      <c r="A480" s="58" t="s">
        <v>1463</v>
      </c>
      <c r="B480" s="16">
        <v>6000</v>
      </c>
      <c r="C480" s="16">
        <f t="shared" si="7"/>
        <v>6600.0000000000009</v>
      </c>
      <c r="D480" s="16">
        <v>444000</v>
      </c>
      <c r="E480" s="17">
        <v>488400.00000000006</v>
      </c>
    </row>
    <row r="481" spans="1:5" x14ac:dyDescent="0.15">
      <c r="A481" s="58" t="s">
        <v>1464</v>
      </c>
      <c r="B481" s="19">
        <v>6000</v>
      </c>
      <c r="C481" s="19">
        <f t="shared" si="7"/>
        <v>6600.0000000000009</v>
      </c>
      <c r="D481" s="19">
        <v>450000</v>
      </c>
      <c r="E481" s="20">
        <v>495000.00000000006</v>
      </c>
    </row>
    <row r="482" spans="1:5" x14ac:dyDescent="0.15">
      <c r="A482" s="58" t="s">
        <v>1465</v>
      </c>
      <c r="B482" s="16">
        <v>6000</v>
      </c>
      <c r="C482" s="16">
        <f t="shared" si="7"/>
        <v>6600.0000000000009</v>
      </c>
      <c r="D482" s="16">
        <v>456000</v>
      </c>
      <c r="E482" s="17">
        <v>501600.00000000006</v>
      </c>
    </row>
    <row r="483" spans="1:5" x14ac:dyDescent="0.15">
      <c r="A483" s="58" t="s">
        <v>1466</v>
      </c>
      <c r="B483" s="19">
        <v>6000</v>
      </c>
      <c r="C483" s="19">
        <f t="shared" si="7"/>
        <v>6600.0000000000009</v>
      </c>
      <c r="D483" s="19">
        <v>462000</v>
      </c>
      <c r="E483" s="20">
        <v>508200.00000000006</v>
      </c>
    </row>
    <row r="484" spans="1:5" x14ac:dyDescent="0.15">
      <c r="A484" s="58" t="s">
        <v>1467</v>
      </c>
      <c r="B484" s="16">
        <v>6000</v>
      </c>
      <c r="C484" s="16">
        <f t="shared" si="7"/>
        <v>6600.0000000000009</v>
      </c>
      <c r="D484" s="16">
        <v>468000</v>
      </c>
      <c r="E484" s="17">
        <v>514800.00000000006</v>
      </c>
    </row>
    <row r="485" spans="1:5" x14ac:dyDescent="0.15">
      <c r="A485" s="58" t="s">
        <v>1468</v>
      </c>
      <c r="B485" s="19">
        <v>6000</v>
      </c>
      <c r="C485" s="19">
        <f t="shared" si="7"/>
        <v>6600.0000000000009</v>
      </c>
      <c r="D485" s="19">
        <v>474000</v>
      </c>
      <c r="E485" s="20">
        <v>521400.00000000006</v>
      </c>
    </row>
    <row r="486" spans="1:5" x14ac:dyDescent="0.15">
      <c r="A486" s="58" t="s">
        <v>1469</v>
      </c>
      <c r="B486" s="16">
        <v>6000</v>
      </c>
      <c r="C486" s="16">
        <f t="shared" si="7"/>
        <v>6600.0000000000009</v>
      </c>
      <c r="D486" s="16">
        <v>480000</v>
      </c>
      <c r="E486" s="17">
        <v>528000</v>
      </c>
    </row>
    <row r="487" spans="1:5" x14ac:dyDescent="0.15">
      <c r="A487" s="58" t="s">
        <v>1470</v>
      </c>
      <c r="B487" s="19">
        <v>6000</v>
      </c>
      <c r="C487" s="19">
        <f t="shared" si="7"/>
        <v>6600.0000000000009</v>
      </c>
      <c r="D487" s="19">
        <v>486000</v>
      </c>
      <c r="E487" s="20">
        <v>534600</v>
      </c>
    </row>
    <row r="488" spans="1:5" x14ac:dyDescent="0.15">
      <c r="A488" s="58" t="s">
        <v>1471</v>
      </c>
      <c r="B488" s="16">
        <v>6000</v>
      </c>
      <c r="C488" s="16">
        <f t="shared" si="7"/>
        <v>6600.0000000000009</v>
      </c>
      <c r="D488" s="16">
        <v>492000</v>
      </c>
      <c r="E488" s="17">
        <v>541200</v>
      </c>
    </row>
    <row r="489" spans="1:5" x14ac:dyDescent="0.15">
      <c r="A489" s="58" t="s">
        <v>1472</v>
      </c>
      <c r="B489" s="19">
        <v>6000</v>
      </c>
      <c r="C489" s="19">
        <f t="shared" si="7"/>
        <v>6600.0000000000009</v>
      </c>
      <c r="D489" s="19">
        <v>498000</v>
      </c>
      <c r="E489" s="20">
        <v>547800</v>
      </c>
    </row>
    <row r="490" spans="1:5" x14ac:dyDescent="0.15">
      <c r="A490" s="58" t="s">
        <v>1473</v>
      </c>
      <c r="B490" s="16">
        <v>6000</v>
      </c>
      <c r="C490" s="16">
        <f t="shared" si="7"/>
        <v>6600.0000000000009</v>
      </c>
      <c r="D490" s="16">
        <v>504000</v>
      </c>
      <c r="E490" s="17">
        <v>554400</v>
      </c>
    </row>
    <row r="491" spans="1:5" x14ac:dyDescent="0.15">
      <c r="A491" s="58" t="s">
        <v>1474</v>
      </c>
      <c r="B491" s="19">
        <v>6000</v>
      </c>
      <c r="C491" s="19">
        <f t="shared" si="7"/>
        <v>6600.0000000000009</v>
      </c>
      <c r="D491" s="19">
        <v>510000</v>
      </c>
      <c r="E491" s="20">
        <v>561000</v>
      </c>
    </row>
    <row r="492" spans="1:5" x14ac:dyDescent="0.15">
      <c r="A492" s="58" t="s">
        <v>1475</v>
      </c>
      <c r="B492" s="16">
        <v>6000</v>
      </c>
      <c r="C492" s="16">
        <f t="shared" si="7"/>
        <v>6600.0000000000009</v>
      </c>
      <c r="D492" s="16">
        <v>516000</v>
      </c>
      <c r="E492" s="17">
        <v>567600</v>
      </c>
    </row>
    <row r="493" spans="1:5" x14ac:dyDescent="0.15">
      <c r="A493" s="58" t="s">
        <v>1476</v>
      </c>
      <c r="B493" s="19">
        <v>6000</v>
      </c>
      <c r="C493" s="19">
        <f t="shared" si="7"/>
        <v>6600.0000000000009</v>
      </c>
      <c r="D493" s="19">
        <v>522000</v>
      </c>
      <c r="E493" s="20">
        <v>574200</v>
      </c>
    </row>
    <row r="494" spans="1:5" x14ac:dyDescent="0.15">
      <c r="A494" s="58" t="s">
        <v>1477</v>
      </c>
      <c r="B494" s="16">
        <v>6000</v>
      </c>
      <c r="C494" s="16">
        <f t="shared" si="7"/>
        <v>6600.0000000000009</v>
      </c>
      <c r="D494" s="16">
        <v>528000</v>
      </c>
      <c r="E494" s="17">
        <v>580800</v>
      </c>
    </row>
    <row r="495" spans="1:5" x14ac:dyDescent="0.15">
      <c r="A495" s="58" t="s">
        <v>1478</v>
      </c>
      <c r="B495" s="19">
        <v>6000</v>
      </c>
      <c r="C495" s="19">
        <f t="shared" si="7"/>
        <v>6600.0000000000009</v>
      </c>
      <c r="D495" s="19">
        <v>534000</v>
      </c>
      <c r="E495" s="20">
        <v>587400</v>
      </c>
    </row>
    <row r="496" spans="1:5" x14ac:dyDescent="0.15">
      <c r="A496" s="58" t="s">
        <v>1479</v>
      </c>
      <c r="B496" s="16">
        <v>6000</v>
      </c>
      <c r="C496" s="16">
        <f t="shared" si="7"/>
        <v>6600.0000000000009</v>
      </c>
      <c r="D496" s="16">
        <v>540000</v>
      </c>
      <c r="E496" s="17">
        <v>594000</v>
      </c>
    </row>
    <row r="497" spans="1:5" x14ac:dyDescent="0.15">
      <c r="A497" s="58" t="s">
        <v>1480</v>
      </c>
      <c r="B497" s="19">
        <v>6000</v>
      </c>
      <c r="C497" s="19">
        <f t="shared" si="7"/>
        <v>6600.0000000000009</v>
      </c>
      <c r="D497" s="19">
        <v>546000</v>
      </c>
      <c r="E497" s="20">
        <v>600600</v>
      </c>
    </row>
    <row r="498" spans="1:5" x14ac:dyDescent="0.15">
      <c r="A498" s="58" t="s">
        <v>1481</v>
      </c>
      <c r="B498" s="16">
        <v>6000</v>
      </c>
      <c r="C498" s="16">
        <f t="shared" si="7"/>
        <v>6600.0000000000009</v>
      </c>
      <c r="D498" s="16">
        <v>552000</v>
      </c>
      <c r="E498" s="17">
        <v>607200</v>
      </c>
    </row>
    <row r="499" spans="1:5" x14ac:dyDescent="0.15">
      <c r="A499" s="58" t="s">
        <v>1482</v>
      </c>
      <c r="B499" s="19">
        <v>6000</v>
      </c>
      <c r="C499" s="19">
        <f t="shared" si="7"/>
        <v>6600.0000000000009</v>
      </c>
      <c r="D499" s="19">
        <v>558000</v>
      </c>
      <c r="E499" s="20">
        <v>613800</v>
      </c>
    </row>
    <row r="500" spans="1:5" x14ac:dyDescent="0.15">
      <c r="A500" s="58" t="s">
        <v>1483</v>
      </c>
      <c r="B500" s="16">
        <v>6000</v>
      </c>
      <c r="C500" s="16">
        <f t="shared" si="7"/>
        <v>6600.0000000000009</v>
      </c>
      <c r="D500" s="16">
        <v>564000</v>
      </c>
      <c r="E500" s="17">
        <v>620400</v>
      </c>
    </row>
    <row r="501" spans="1:5" x14ac:dyDescent="0.15">
      <c r="A501" s="58" t="s">
        <v>1484</v>
      </c>
      <c r="B501" s="19">
        <v>6000</v>
      </c>
      <c r="C501" s="19">
        <f t="shared" si="7"/>
        <v>6600.0000000000009</v>
      </c>
      <c r="D501" s="19">
        <v>570000</v>
      </c>
      <c r="E501" s="20">
        <v>627000</v>
      </c>
    </row>
    <row r="502" spans="1:5" x14ac:dyDescent="0.15">
      <c r="A502" s="58" t="s">
        <v>1485</v>
      </c>
      <c r="B502" s="16">
        <v>6000</v>
      </c>
      <c r="C502" s="16">
        <f t="shared" si="7"/>
        <v>6600.0000000000009</v>
      </c>
      <c r="D502" s="16">
        <v>576000</v>
      </c>
      <c r="E502" s="17">
        <v>633600</v>
      </c>
    </row>
    <row r="503" spans="1:5" x14ac:dyDescent="0.15">
      <c r="A503" s="58" t="s">
        <v>1486</v>
      </c>
      <c r="B503" s="19">
        <v>6000</v>
      </c>
      <c r="C503" s="19">
        <f t="shared" si="7"/>
        <v>6600.0000000000009</v>
      </c>
      <c r="D503" s="19">
        <v>582000</v>
      </c>
      <c r="E503" s="20">
        <v>640200</v>
      </c>
    </row>
    <row r="504" spans="1:5" x14ac:dyDescent="0.15">
      <c r="A504" s="58" t="s">
        <v>1487</v>
      </c>
      <c r="B504" s="16">
        <v>6000</v>
      </c>
      <c r="C504" s="16">
        <f t="shared" si="7"/>
        <v>6600.0000000000009</v>
      </c>
      <c r="D504" s="16">
        <v>588000</v>
      </c>
      <c r="E504" s="17">
        <v>646800</v>
      </c>
    </row>
    <row r="505" spans="1:5" x14ac:dyDescent="0.15">
      <c r="A505" s="58" t="s">
        <v>1488</v>
      </c>
      <c r="B505" s="19">
        <v>6000</v>
      </c>
      <c r="C505" s="19">
        <f t="shared" si="7"/>
        <v>6600.0000000000009</v>
      </c>
      <c r="D505" s="19">
        <v>594000</v>
      </c>
      <c r="E505" s="20">
        <v>653400</v>
      </c>
    </row>
    <row r="506" spans="1:5" x14ac:dyDescent="0.15">
      <c r="A506" s="58" t="s">
        <v>1489</v>
      </c>
      <c r="B506" s="16">
        <v>6000</v>
      </c>
      <c r="C506" s="16">
        <f t="shared" si="7"/>
        <v>6600.0000000000009</v>
      </c>
      <c r="D506" s="16">
        <v>600000</v>
      </c>
      <c r="E506" s="17">
        <v>660000</v>
      </c>
    </row>
    <row r="507" spans="1:5" x14ac:dyDescent="0.15">
      <c r="A507" s="58" t="s">
        <v>1490</v>
      </c>
      <c r="B507" s="19">
        <v>6000</v>
      </c>
      <c r="C507" s="19">
        <f t="shared" si="7"/>
        <v>6600.0000000000009</v>
      </c>
      <c r="D507" s="19">
        <v>606000</v>
      </c>
      <c r="E507" s="20">
        <v>666600</v>
      </c>
    </row>
    <row r="508" spans="1:5" x14ac:dyDescent="0.15">
      <c r="A508" s="58" t="s">
        <v>1491</v>
      </c>
      <c r="B508" s="16">
        <v>6000</v>
      </c>
      <c r="C508" s="16">
        <f t="shared" si="7"/>
        <v>6600.0000000000009</v>
      </c>
      <c r="D508" s="16">
        <v>612000</v>
      </c>
      <c r="E508" s="17">
        <v>673200</v>
      </c>
    </row>
    <row r="509" spans="1:5" x14ac:dyDescent="0.15">
      <c r="A509" s="58" t="s">
        <v>1492</v>
      </c>
      <c r="B509" s="19">
        <v>6000</v>
      </c>
      <c r="C509" s="19">
        <f t="shared" si="7"/>
        <v>6600.0000000000009</v>
      </c>
      <c r="D509" s="19">
        <v>618000</v>
      </c>
      <c r="E509" s="20">
        <v>679800</v>
      </c>
    </row>
    <row r="510" spans="1:5" x14ac:dyDescent="0.15">
      <c r="A510" s="58" t="s">
        <v>1493</v>
      </c>
      <c r="B510" s="16">
        <v>6000</v>
      </c>
      <c r="C510" s="16">
        <f t="shared" si="7"/>
        <v>6600.0000000000009</v>
      </c>
      <c r="D510" s="16">
        <v>624000</v>
      </c>
      <c r="E510" s="17">
        <v>686400</v>
      </c>
    </row>
    <row r="511" spans="1:5" x14ac:dyDescent="0.15">
      <c r="A511" s="58" t="s">
        <v>1494</v>
      </c>
      <c r="B511" s="19">
        <v>6000</v>
      </c>
      <c r="C511" s="19">
        <f t="shared" si="7"/>
        <v>6600.0000000000009</v>
      </c>
      <c r="D511" s="19">
        <v>630000</v>
      </c>
      <c r="E511" s="20">
        <v>693000</v>
      </c>
    </row>
    <row r="512" spans="1:5" x14ac:dyDescent="0.15">
      <c r="A512" s="58" t="s">
        <v>1495</v>
      </c>
      <c r="B512" s="16">
        <v>6000</v>
      </c>
      <c r="C512" s="16">
        <f t="shared" si="7"/>
        <v>6600.0000000000009</v>
      </c>
      <c r="D512" s="16">
        <v>636000</v>
      </c>
      <c r="E512" s="17">
        <v>699600</v>
      </c>
    </row>
    <row r="513" spans="1:5" x14ac:dyDescent="0.15">
      <c r="A513" s="58" t="s">
        <v>1496</v>
      </c>
      <c r="B513" s="19">
        <v>6000</v>
      </c>
      <c r="C513" s="19">
        <f t="shared" si="7"/>
        <v>6600.0000000000009</v>
      </c>
      <c r="D513" s="19">
        <v>642000</v>
      </c>
      <c r="E513" s="20">
        <v>706200</v>
      </c>
    </row>
    <row r="514" spans="1:5" x14ac:dyDescent="0.15">
      <c r="A514" s="58" t="s">
        <v>1497</v>
      </c>
      <c r="B514" s="16">
        <v>6000</v>
      </c>
      <c r="C514" s="16">
        <f t="shared" si="7"/>
        <v>6600.0000000000009</v>
      </c>
      <c r="D514" s="16">
        <v>648000</v>
      </c>
      <c r="E514" s="17">
        <v>712800</v>
      </c>
    </row>
    <row r="515" spans="1:5" x14ac:dyDescent="0.15">
      <c r="A515" s="58" t="s">
        <v>1498</v>
      </c>
      <c r="B515" s="19">
        <v>6000</v>
      </c>
      <c r="C515" s="19">
        <f t="shared" ref="C515:C541" si="8">B515*1.1</f>
        <v>6600.0000000000009</v>
      </c>
      <c r="D515" s="19">
        <v>654000</v>
      </c>
      <c r="E515" s="20">
        <v>719400</v>
      </c>
    </row>
    <row r="516" spans="1:5" x14ac:dyDescent="0.15">
      <c r="A516" s="58" t="s">
        <v>1499</v>
      </c>
      <c r="B516" s="16">
        <v>6000</v>
      </c>
      <c r="C516" s="16">
        <f t="shared" si="8"/>
        <v>6600.0000000000009</v>
      </c>
      <c r="D516" s="16">
        <v>660000</v>
      </c>
      <c r="E516" s="17">
        <v>726000.00000000012</v>
      </c>
    </row>
    <row r="517" spans="1:5" x14ac:dyDescent="0.15">
      <c r="A517" s="58" t="s">
        <v>1500</v>
      </c>
      <c r="B517" s="19">
        <v>6000</v>
      </c>
      <c r="C517" s="19">
        <f t="shared" si="8"/>
        <v>6600.0000000000009</v>
      </c>
      <c r="D517" s="19">
        <v>666000</v>
      </c>
      <c r="E517" s="20">
        <v>732600.00000000012</v>
      </c>
    </row>
    <row r="518" spans="1:5" x14ac:dyDescent="0.15">
      <c r="A518" s="58" t="s">
        <v>1501</v>
      </c>
      <c r="B518" s="16">
        <v>6000</v>
      </c>
      <c r="C518" s="16">
        <f t="shared" si="8"/>
        <v>6600.0000000000009</v>
      </c>
      <c r="D518" s="16">
        <v>672000</v>
      </c>
      <c r="E518" s="17">
        <v>739200.00000000012</v>
      </c>
    </row>
    <row r="519" spans="1:5" x14ac:dyDescent="0.15">
      <c r="A519" s="58" t="s">
        <v>1502</v>
      </c>
      <c r="B519" s="19">
        <v>6000</v>
      </c>
      <c r="C519" s="19">
        <f t="shared" si="8"/>
        <v>6600.0000000000009</v>
      </c>
      <c r="D519" s="19">
        <v>678000</v>
      </c>
      <c r="E519" s="20">
        <v>745800.00000000012</v>
      </c>
    </row>
    <row r="520" spans="1:5" x14ac:dyDescent="0.15">
      <c r="A520" s="58" t="s">
        <v>1503</v>
      </c>
      <c r="B520" s="16">
        <v>6000</v>
      </c>
      <c r="C520" s="16">
        <f t="shared" si="8"/>
        <v>6600.0000000000009</v>
      </c>
      <c r="D520" s="16">
        <v>684000</v>
      </c>
      <c r="E520" s="17">
        <v>752400.00000000012</v>
      </c>
    </row>
    <row r="521" spans="1:5" x14ac:dyDescent="0.15">
      <c r="A521" s="58" t="s">
        <v>1504</v>
      </c>
      <c r="B521" s="19">
        <v>6000</v>
      </c>
      <c r="C521" s="19">
        <f t="shared" si="8"/>
        <v>6600.0000000000009</v>
      </c>
      <c r="D521" s="19">
        <v>690000</v>
      </c>
      <c r="E521" s="20">
        <v>759000.00000000012</v>
      </c>
    </row>
    <row r="522" spans="1:5" x14ac:dyDescent="0.15">
      <c r="A522" s="58" t="s">
        <v>1505</v>
      </c>
      <c r="B522" s="16">
        <v>6000</v>
      </c>
      <c r="C522" s="16">
        <f t="shared" si="8"/>
        <v>6600.0000000000009</v>
      </c>
      <c r="D522" s="16">
        <v>696000</v>
      </c>
      <c r="E522" s="17">
        <v>765600.00000000012</v>
      </c>
    </row>
    <row r="523" spans="1:5" x14ac:dyDescent="0.15">
      <c r="A523" s="58" t="s">
        <v>1506</v>
      </c>
      <c r="B523" s="19">
        <v>6000</v>
      </c>
      <c r="C523" s="19">
        <f t="shared" si="8"/>
        <v>6600.0000000000009</v>
      </c>
      <c r="D523" s="19">
        <v>702000</v>
      </c>
      <c r="E523" s="20">
        <v>772200.00000000012</v>
      </c>
    </row>
    <row r="524" spans="1:5" x14ac:dyDescent="0.15">
      <c r="A524" s="58" t="s">
        <v>1507</v>
      </c>
      <c r="B524" s="16">
        <v>6000</v>
      </c>
      <c r="C524" s="16">
        <f t="shared" si="8"/>
        <v>6600.0000000000009</v>
      </c>
      <c r="D524" s="16">
        <v>708000</v>
      </c>
      <c r="E524" s="17">
        <v>778800.00000000012</v>
      </c>
    </row>
    <row r="525" spans="1:5" x14ac:dyDescent="0.15">
      <c r="A525" s="58" t="s">
        <v>1508</v>
      </c>
      <c r="B525" s="19">
        <v>6000</v>
      </c>
      <c r="C525" s="19">
        <f t="shared" si="8"/>
        <v>6600.0000000000009</v>
      </c>
      <c r="D525" s="19">
        <v>714000</v>
      </c>
      <c r="E525" s="20">
        <v>785400.00000000012</v>
      </c>
    </row>
    <row r="526" spans="1:5" x14ac:dyDescent="0.15">
      <c r="A526" s="58" t="s">
        <v>1509</v>
      </c>
      <c r="B526" s="16">
        <v>6000</v>
      </c>
      <c r="C526" s="16">
        <f t="shared" si="8"/>
        <v>6600.0000000000009</v>
      </c>
      <c r="D526" s="16">
        <v>720000</v>
      </c>
      <c r="E526" s="17">
        <v>792000.00000000012</v>
      </c>
    </row>
    <row r="527" spans="1:5" x14ac:dyDescent="0.15">
      <c r="A527" s="58" t="s">
        <v>1510</v>
      </c>
      <c r="B527" s="19">
        <v>6000</v>
      </c>
      <c r="C527" s="19">
        <f t="shared" si="8"/>
        <v>6600.0000000000009</v>
      </c>
      <c r="D527" s="19">
        <v>726000</v>
      </c>
      <c r="E527" s="20">
        <v>798600.00000000012</v>
      </c>
    </row>
    <row r="528" spans="1:5" x14ac:dyDescent="0.15">
      <c r="A528" s="58" t="s">
        <v>1511</v>
      </c>
      <c r="B528" s="16">
        <v>6000</v>
      </c>
      <c r="C528" s="16">
        <f t="shared" si="8"/>
        <v>6600.0000000000009</v>
      </c>
      <c r="D528" s="16">
        <v>732000</v>
      </c>
      <c r="E528" s="17">
        <v>805200.00000000012</v>
      </c>
    </row>
    <row r="529" spans="1:5" x14ac:dyDescent="0.15">
      <c r="A529" s="58" t="s">
        <v>1512</v>
      </c>
      <c r="B529" s="19">
        <v>6000</v>
      </c>
      <c r="C529" s="19">
        <f t="shared" si="8"/>
        <v>6600.0000000000009</v>
      </c>
      <c r="D529" s="19">
        <v>738000</v>
      </c>
      <c r="E529" s="20">
        <v>811800.00000000012</v>
      </c>
    </row>
    <row r="530" spans="1:5" x14ac:dyDescent="0.15">
      <c r="A530" s="58" t="s">
        <v>1513</v>
      </c>
      <c r="B530" s="16">
        <v>6000</v>
      </c>
      <c r="C530" s="16">
        <f t="shared" si="8"/>
        <v>6600.0000000000009</v>
      </c>
      <c r="D530" s="16">
        <v>744000</v>
      </c>
      <c r="E530" s="17">
        <v>818400.00000000012</v>
      </c>
    </row>
    <row r="531" spans="1:5" x14ac:dyDescent="0.15">
      <c r="A531" s="58" t="s">
        <v>1514</v>
      </c>
      <c r="B531" s="19">
        <v>6000</v>
      </c>
      <c r="C531" s="19">
        <f t="shared" si="8"/>
        <v>6600.0000000000009</v>
      </c>
      <c r="D531" s="19">
        <v>750000</v>
      </c>
      <c r="E531" s="20">
        <v>825000.00000000012</v>
      </c>
    </row>
    <row r="532" spans="1:5" x14ac:dyDescent="0.15">
      <c r="A532" s="58" t="s">
        <v>1515</v>
      </c>
      <c r="B532" s="16">
        <v>6000</v>
      </c>
      <c r="C532" s="16">
        <f t="shared" si="8"/>
        <v>6600.0000000000009</v>
      </c>
      <c r="D532" s="16">
        <v>756000</v>
      </c>
      <c r="E532" s="17">
        <v>831600.00000000012</v>
      </c>
    </row>
    <row r="533" spans="1:5" x14ac:dyDescent="0.15">
      <c r="A533" s="58" t="s">
        <v>1516</v>
      </c>
      <c r="B533" s="19">
        <v>6000</v>
      </c>
      <c r="C533" s="19">
        <f t="shared" si="8"/>
        <v>6600.0000000000009</v>
      </c>
      <c r="D533" s="19">
        <v>762000</v>
      </c>
      <c r="E533" s="20">
        <v>838200.00000000012</v>
      </c>
    </row>
    <row r="534" spans="1:5" x14ac:dyDescent="0.15">
      <c r="A534" s="58" t="s">
        <v>1517</v>
      </c>
      <c r="B534" s="16">
        <v>6000</v>
      </c>
      <c r="C534" s="16">
        <f t="shared" si="8"/>
        <v>6600.0000000000009</v>
      </c>
      <c r="D534" s="16">
        <v>768000</v>
      </c>
      <c r="E534" s="17">
        <v>844800.00000000012</v>
      </c>
    </row>
    <row r="535" spans="1:5" x14ac:dyDescent="0.15">
      <c r="A535" s="58" t="s">
        <v>1518</v>
      </c>
      <c r="B535" s="19">
        <v>6000</v>
      </c>
      <c r="C535" s="19">
        <f t="shared" si="8"/>
        <v>6600.0000000000009</v>
      </c>
      <c r="D535" s="19">
        <v>774000</v>
      </c>
      <c r="E535" s="20">
        <v>851400.00000000012</v>
      </c>
    </row>
    <row r="536" spans="1:5" x14ac:dyDescent="0.15">
      <c r="A536" s="58" t="s">
        <v>1519</v>
      </c>
      <c r="B536" s="16">
        <v>6000</v>
      </c>
      <c r="C536" s="16">
        <f t="shared" si="8"/>
        <v>6600.0000000000009</v>
      </c>
      <c r="D536" s="16">
        <v>780000</v>
      </c>
      <c r="E536" s="17">
        <v>858000.00000000012</v>
      </c>
    </row>
    <row r="537" spans="1:5" x14ac:dyDescent="0.15">
      <c r="A537" s="58" t="s">
        <v>1520</v>
      </c>
      <c r="B537" s="19">
        <v>6000</v>
      </c>
      <c r="C537" s="19">
        <f t="shared" si="8"/>
        <v>6600.0000000000009</v>
      </c>
      <c r="D537" s="19">
        <v>786000</v>
      </c>
      <c r="E537" s="20">
        <v>864600.00000000012</v>
      </c>
    </row>
    <row r="538" spans="1:5" x14ac:dyDescent="0.15">
      <c r="A538" s="58" t="s">
        <v>1521</v>
      </c>
      <c r="B538" s="16">
        <v>6000</v>
      </c>
      <c r="C538" s="16">
        <f t="shared" si="8"/>
        <v>6600.0000000000009</v>
      </c>
      <c r="D538" s="16">
        <v>792000</v>
      </c>
      <c r="E538" s="17">
        <v>871200.00000000012</v>
      </c>
    </row>
    <row r="539" spans="1:5" x14ac:dyDescent="0.15">
      <c r="A539" s="58" t="s">
        <v>1522</v>
      </c>
      <c r="B539" s="19">
        <v>6000</v>
      </c>
      <c r="C539" s="19">
        <f t="shared" si="8"/>
        <v>6600.0000000000009</v>
      </c>
      <c r="D539" s="19">
        <v>798000</v>
      </c>
      <c r="E539" s="20">
        <v>877800.00000000012</v>
      </c>
    </row>
    <row r="540" spans="1:5" x14ac:dyDescent="0.15">
      <c r="A540" s="58" t="s">
        <v>1523</v>
      </c>
      <c r="B540" s="16">
        <v>6000</v>
      </c>
      <c r="C540" s="16">
        <f t="shared" si="8"/>
        <v>6600.0000000000009</v>
      </c>
      <c r="D540" s="16">
        <v>804000</v>
      </c>
      <c r="E540" s="17">
        <v>884400.00000000012</v>
      </c>
    </row>
    <row r="541" spans="1:5" ht="18" thickBot="1" x14ac:dyDescent="0.2">
      <c r="A541" s="59" t="s">
        <v>1524</v>
      </c>
      <c r="B541" s="27">
        <v>6000</v>
      </c>
      <c r="C541" s="27">
        <f t="shared" si="8"/>
        <v>6600.0000000000009</v>
      </c>
      <c r="D541" s="27">
        <v>810000</v>
      </c>
      <c r="E541" s="28">
        <v>891000.00000000012</v>
      </c>
    </row>
  </sheetData>
  <phoneticPr fontId="1"/>
  <printOptions horizontalCentered="1"/>
  <pageMargins left="0.51181102362204722" right="0.51181102362204722" top="0.94488188976377963" bottom="0.55118110236220474" header="0.51181102362204722" footer="0.31496062992125984"/>
  <pageSetup paperSize="9" fitToHeight="0" orientation="landscape" verticalDpi="0" r:id="rId1"/>
  <headerFooter>
    <oddHeader>&amp;C&amp;"-,太字"&amp;14有償許諾価格表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申請書①</vt:lpstr>
      <vt:lpstr>申請書②</vt:lpstr>
      <vt:lpstr>金額御見積書</vt:lpstr>
      <vt:lpstr>価格表</vt:lpstr>
      <vt:lpstr>作品リスト</vt:lpstr>
      <vt:lpstr>計算用価格表 </vt:lpstr>
      <vt:lpstr>価格表!Print_Titles</vt:lpstr>
      <vt:lpstr>申請書②!Print_Titles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higuchi</dc:creator>
  <cp:lastModifiedBy>樋口 紗代子</cp:lastModifiedBy>
  <cp:lastPrinted>2023-09-08T05:52:33Z</cp:lastPrinted>
  <dcterms:created xsi:type="dcterms:W3CDTF">2023-02-24T06:19:53Z</dcterms:created>
  <dcterms:modified xsi:type="dcterms:W3CDTF">2024-05-02T05:06:03Z</dcterms:modified>
</cp:coreProperties>
</file>